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30" windowWidth="19875" windowHeight="7710" activeTab="5"/>
  </bookViews>
  <sheets>
    <sheet name="A 26" sheetId="2" r:id="rId1"/>
    <sheet name="A 27" sheetId="3" r:id="rId2"/>
    <sheet name="A 28" sheetId="4" r:id="rId3"/>
    <sheet name="A 29" sheetId="5" r:id="rId4"/>
    <sheet name="A 30" sheetId="8" r:id="rId5"/>
    <sheet name="A 31" sheetId="6" r:id="rId6"/>
  </sheets>
  <definedNames>
    <definedName name="_xlnm.Print_Titles" localSheetId="0">'A 26'!$1:$9</definedName>
    <definedName name="_xlnm.Print_Titles" localSheetId="1">'A 27'!$1:$9</definedName>
    <definedName name="_xlnm.Print_Titles" localSheetId="3">'A 29'!$1:$9</definedName>
    <definedName name="_xlnm.Print_Titles" localSheetId="4">'A 30'!$1:$9</definedName>
    <definedName name="_xlnm.Print_Titles" localSheetId="5">'A 31'!$1:$9</definedName>
  </definedNames>
  <calcPr calcId="125725"/>
</workbook>
</file>

<file path=xl/calcChain.xml><?xml version="1.0" encoding="utf-8"?>
<calcChain xmlns="http://schemas.openxmlformats.org/spreadsheetml/2006/main">
  <c r="L46" i="8"/>
  <c r="J46"/>
  <c r="I46"/>
  <c r="G46"/>
  <c r="G47" s="1"/>
  <c r="F46"/>
  <c r="E46"/>
  <c r="H46"/>
  <c r="F41"/>
  <c r="G41"/>
  <c r="I41"/>
  <c r="J41"/>
  <c r="K41"/>
  <c r="E41"/>
  <c r="E47" s="1"/>
  <c r="F36"/>
  <c r="G36"/>
  <c r="H36"/>
  <c r="I36"/>
  <c r="E36"/>
  <c r="F28"/>
  <c r="H28"/>
  <c r="I28"/>
  <c r="E28"/>
  <c r="F23"/>
  <c r="F29" s="1"/>
  <c r="G23"/>
  <c r="G29" s="1"/>
  <c r="H23"/>
  <c r="H29" s="1"/>
  <c r="I23"/>
  <c r="J21"/>
  <c r="K21"/>
  <c r="L21"/>
  <c r="J22"/>
  <c r="J23" s="1"/>
  <c r="K22"/>
  <c r="L22"/>
  <c r="E23"/>
  <c r="E29" s="1"/>
  <c r="F17"/>
  <c r="G17"/>
  <c r="H17"/>
  <c r="I17"/>
  <c r="E17"/>
  <c r="F12"/>
  <c r="G12"/>
  <c r="G49" s="1"/>
  <c r="I12"/>
  <c r="E12"/>
  <c r="E49" s="1"/>
  <c r="L45"/>
  <c r="K45"/>
  <c r="K46" s="1"/>
  <c r="J45"/>
  <c r="L27"/>
  <c r="L28" s="1"/>
  <c r="K27"/>
  <c r="K28" s="1"/>
  <c r="J27"/>
  <c r="J28" s="1"/>
  <c r="G27"/>
  <c r="G28" s="1"/>
  <c r="L40"/>
  <c r="M40" s="1"/>
  <c r="M41" s="1"/>
  <c r="H40"/>
  <c r="J40" s="1"/>
  <c r="L35"/>
  <c r="L36" s="1"/>
  <c r="K35"/>
  <c r="K36" s="1"/>
  <c r="J35"/>
  <c r="J36" s="1"/>
  <c r="L16"/>
  <c r="L17" s="1"/>
  <c r="K16"/>
  <c r="K17" s="1"/>
  <c r="J16"/>
  <c r="J17" s="1"/>
  <c r="L11"/>
  <c r="L12" s="1"/>
  <c r="H11"/>
  <c r="H12" s="1"/>
  <c r="L19" i="6"/>
  <c r="K19"/>
  <c r="G19"/>
  <c r="L11"/>
  <c r="K11"/>
  <c r="L41" i="8" l="1"/>
  <c r="H41"/>
  <c r="H47" s="1"/>
  <c r="H49" s="1"/>
  <c r="M22"/>
  <c r="L47"/>
  <c r="L49" s="1"/>
  <c r="J47"/>
  <c r="F47"/>
  <c r="F49" s="1"/>
  <c r="I47"/>
  <c r="J29"/>
  <c r="L23"/>
  <c r="L29" s="1"/>
  <c r="M21"/>
  <c r="M23" s="1"/>
  <c r="K47"/>
  <c r="K23"/>
  <c r="K29" s="1"/>
  <c r="I29"/>
  <c r="I49" s="1"/>
  <c r="M27"/>
  <c r="M28" s="1"/>
  <c r="M45"/>
  <c r="M46" s="1"/>
  <c r="M47" s="1"/>
  <c r="K11"/>
  <c r="M35"/>
  <c r="M36" s="1"/>
  <c r="J11"/>
  <c r="J12" s="1"/>
  <c r="M16"/>
  <c r="M17" s="1"/>
  <c r="M11"/>
  <c r="M12" s="1"/>
  <c r="M19" i="6"/>
  <c r="M11"/>
  <c r="R159" i="5"/>
  <c r="M159"/>
  <c r="U157"/>
  <c r="T157"/>
  <c r="T159" s="1"/>
  <c r="M157"/>
  <c r="U134"/>
  <c r="U159" s="1"/>
  <c r="R134"/>
  <c r="Q134"/>
  <c r="Q159" s="1"/>
  <c r="M134"/>
  <c r="T12" i="4"/>
  <c r="S12"/>
  <c r="Q12"/>
  <c r="P12"/>
  <c r="M12"/>
  <c r="S237" i="3"/>
  <c r="P237"/>
  <c r="T236"/>
  <c r="T237" s="1"/>
  <c r="M236"/>
  <c r="T98"/>
  <c r="Q98"/>
  <c r="Q237" s="1"/>
  <c r="M98"/>
  <c r="T86"/>
  <c r="S86"/>
  <c r="S239" s="1"/>
  <c r="Q86"/>
  <c r="Q239" s="1"/>
  <c r="P86"/>
  <c r="P239" s="1"/>
  <c r="M86"/>
  <c r="M239" l="1"/>
  <c r="T239"/>
  <c r="M237"/>
  <c r="J49" i="8"/>
  <c r="M29"/>
  <c r="M49" s="1"/>
  <c r="K12"/>
  <c r="K49" s="1"/>
  <c r="I25" i="2"/>
  <c r="H25"/>
  <c r="F25"/>
  <c r="E25"/>
  <c r="L24"/>
  <c r="K24"/>
  <c r="J24"/>
  <c r="L23"/>
  <c r="K23"/>
  <c r="J23"/>
  <c r="G23"/>
  <c r="I17"/>
  <c r="G17"/>
  <c r="F17"/>
  <c r="E17"/>
  <c r="L16"/>
  <c r="M16" s="1"/>
  <c r="H16"/>
  <c r="J16" s="1"/>
  <c r="L15"/>
  <c r="K15"/>
  <c r="J15"/>
  <c r="L14"/>
  <c r="K14"/>
  <c r="J14"/>
  <c r="L13"/>
  <c r="K13"/>
  <c r="J13"/>
  <c r="L12"/>
  <c r="K12"/>
  <c r="J12"/>
  <c r="L11"/>
  <c r="H11"/>
  <c r="J11" s="1"/>
  <c r="M13" l="1"/>
  <c r="F28"/>
  <c r="M14"/>
  <c r="E28"/>
  <c r="J17"/>
  <c r="M15"/>
  <c r="M12"/>
  <c r="I28"/>
  <c r="J25"/>
  <c r="J28" s="1"/>
  <c r="G25"/>
  <c r="G28" s="1"/>
  <c r="L25"/>
  <c r="M24"/>
  <c r="L17"/>
  <c r="K25"/>
  <c r="H17"/>
  <c r="H28" s="1"/>
  <c r="K11"/>
  <c r="M23"/>
  <c r="L28" l="1"/>
  <c r="M25"/>
  <c r="K17"/>
  <c r="K28" s="1"/>
  <c r="M11"/>
  <c r="M17" s="1"/>
  <c r="M28" l="1"/>
</calcChain>
</file>

<file path=xl/comments1.xml><?xml version="1.0" encoding="utf-8"?>
<comments xmlns="http://schemas.openxmlformats.org/spreadsheetml/2006/main">
  <authors>
    <author>Mmex</author>
  </authors>
  <commentList>
    <comment ref="H23" authorId="0">
      <text>
        <r>
          <rPr>
            <b/>
            <sz val="9"/>
            <color indexed="81"/>
            <rFont val="Tahoma"/>
            <family val="2"/>
          </rPr>
          <t>Mmex:</t>
        </r>
        <r>
          <rPr>
            <sz val="9"/>
            <color indexed="81"/>
            <rFont val="Tahoma"/>
            <family val="2"/>
          </rPr>
          <t xml:space="preserve">
N.S. 1RA OBSERV. $1,437.00
ADICIONAL$44,149.21</t>
        </r>
      </text>
    </comment>
  </commentList>
</comments>
</file>

<file path=xl/comments2.xml><?xml version="1.0" encoding="utf-8"?>
<comments xmlns="http://schemas.openxmlformats.org/spreadsheetml/2006/main">
  <authors>
    <author>Mmex</author>
  </authors>
  <commentList>
    <comment ref="H27" authorId="0">
      <text>
        <r>
          <rPr>
            <b/>
            <sz val="9"/>
            <color indexed="81"/>
            <rFont val="Tahoma"/>
            <family val="2"/>
          </rPr>
          <t>Mmex:</t>
        </r>
        <r>
          <rPr>
            <sz val="9"/>
            <color indexed="81"/>
            <rFont val="Tahoma"/>
            <family val="2"/>
          </rPr>
          <t xml:space="preserve">
N.S. 1RA OBSERV. $1,437.00
ADICIONAL$44,149.21</t>
        </r>
      </text>
    </comment>
  </commentList>
</comments>
</file>

<file path=xl/sharedStrings.xml><?xml version="1.0" encoding="utf-8"?>
<sst xmlns="http://schemas.openxmlformats.org/spreadsheetml/2006/main" count="2837" uniqueCount="564">
  <si>
    <t>INSTITUTO ELECTORAL DEL ESTADO DE CAMPECHE</t>
  </si>
  <si>
    <t>UNIDAD DE FISCALIZACIÓN DE LOS RECURSOS DE LOS PARTIDOS Y AGRUPACIONES POLÍTICAS</t>
  </si>
  <si>
    <t>DICTAMEN CONSOLIDADO DE GASTOS DE ACTIVIDADES ORDINARIAS PERMANENTES DEL EJERCICIO 2012.</t>
  </si>
  <si>
    <t>OBSERVACIONES DE GASTOS ORDINARIOS DE 2012</t>
  </si>
  <si>
    <t>MOVIMIENTO CIUDADANO</t>
  </si>
  <si>
    <t>Consec.</t>
  </si>
  <si>
    <t>Anexo</t>
  </si>
  <si>
    <t>Observaciones</t>
  </si>
  <si>
    <t>Artículo Transgredido</t>
  </si>
  <si>
    <t>1ra. Notificación</t>
  </si>
  <si>
    <t>2da. Notificación</t>
  </si>
  <si>
    <t>Total observado</t>
  </si>
  <si>
    <t>Observado</t>
  </si>
  <si>
    <t>Solventado</t>
  </si>
  <si>
    <t>No Solventado</t>
  </si>
  <si>
    <t>OBSERVACIONES DEL PRIMER SEMESTRE</t>
  </si>
  <si>
    <t>X</t>
  </si>
  <si>
    <t>5 - 4</t>
  </si>
  <si>
    <t>2 - 1</t>
  </si>
  <si>
    <t>De la revisión y análisis realizado a  la documentación comprobatoria presentada se conoció que el Partido realizó retenciones del Impuesto Sobre la Renta (I.S.R.) y del Impuesto al Valor Agregado (I.V.A.) por los conceptos de Arrendamiento de edificio y Honorarios asimilables a salarios, se le requiere al Partido que en cuanto tenga conocimiento del número de cuenta bancaria realice el traspaso correspondiente y remita el comprobante de esta operación a ésta Unidad de Fiscalización, además se le solicita las constancias de retenciones.</t>
  </si>
  <si>
    <t>Artículos 102, primer párrafo, 127 último párrafo y 143 sexto párrafo de la Ley del Impuesto Sobre la Renta,  Artículos 1º-A. Fracción II, Inciso a)  y 32 fracción V primer párrafo de la Ley del Impuesto al Valor Agregado y Artículo 49 del Reglamento de Fiscalización de los Recursos de los Partidos Políticos</t>
  </si>
  <si>
    <t>8 - 5</t>
  </si>
  <si>
    <t>Se conoció que el Partido en la Póliza de Egresos No. 44 correspondiente al cheque 144 efectúa la compra de 150 banderitas rotuladas con el logotipo de Movimiento Ciudadano, se le solicita al Partido justificar la adquisición de las banderitas y enviar evidencia del (los) evento (s) en que se repartieron o utilizaron</t>
  </si>
  <si>
    <t>Artículo 2 del Reglamento de Fiscalización de los Recursos de los Partidos Políticos</t>
  </si>
  <si>
    <t>12 - 9</t>
  </si>
  <si>
    <t>Se conoció que el Partido en la Póliza de Egresos No. 75 correspondiente al cheque 175 realizó el pago de renta de 8 autobuses para ser utilizados el 24 de Abril del año en curso, mismo que comprueba con la factura 1983, expedida en México el 28 de abril de 2012 por el prestador de servicios Autobuses Rápidos de Zacatlán, S.A. de C.V., se le solicita al Partido justificar la renta por el servicio de autobuses y enviar evidencia del evento para el que fue utilizado el servicio, esta solicitud es para garantizar la veracidad de lo reportado</t>
  </si>
  <si>
    <t>17 - 13</t>
  </si>
  <si>
    <t>4 - 2</t>
  </si>
  <si>
    <t>El Partido realizó gastos por concepto de consumo alimentos, en virtud de que a los comprobantes que presenta le anexan el formato de control de comensales en el que hacen mención que éstos consumos son por trabajos extraordinarios. Se le solicita al Partido aclaren y justifiquen en qué consisten los trabajos extraordinarios a que hacen referencia.</t>
  </si>
  <si>
    <t>18 - 14</t>
  </si>
  <si>
    <t>5 - 3</t>
  </si>
  <si>
    <t>El Partido realizó gastos por concepto de consumo alimentos, en virtud de que a los comprobantes que presenta amparan consumo de alimentos a los cuales le anexan un formato de control de comensales por un periodo de tiempo determinado en el que hacen mención que estos consumos son por trabajos extraordinarios, cabe mencionar que dos de los comprobantes es de fecha anterior al término del periodo que mencionan en su formato de control de comensales. En virtud a estas situaciones se le solicita al Partido especifique el consumo de alimentos por día, además aclaren y justifiquen en qué consisten los trabajos extraordinarios a que hacen referencia y justificar los comprobantes que son de fecha anterior al término del periodo que mencionan en su formato de control de comensales</t>
  </si>
  <si>
    <t>22 - 15</t>
  </si>
  <si>
    <t>9 - 4</t>
  </si>
  <si>
    <t>El Partido efectuó gastos por el pago de servicio de los teléfonos celulares 981 10 371 82 y 981 10 372 55, de los cuales se observó que nos envían copia fiel  de las dos facturas originales las cuales están incompletas, razón por la cual se le solicita al Partido remita las páginas faltantes que forman parte de las facturas</t>
  </si>
  <si>
    <t>Articulo 29 Primer Párrafo, Fracción III del Párrafo Segundo del Artículo 29 y 29-A Fracción III del Código Fiscal de la Federación y Artículos 2 y  49 del Reglamento de Fiscalización de los Recursos de los Partidos Políticos</t>
  </si>
  <si>
    <t>26 - 17</t>
  </si>
  <si>
    <t>13 - 5</t>
  </si>
  <si>
    <t>el Partido realizó gastos por concepto de viáticos de los cuales incluyen conceptos de consumo de combustible, consumo de alimentos, peajes y hospedaje, los cuales no cuentan con las constancias que justifiquen el viaje realizado, se le solicita al Partido presentar las constancias o evidencias correspondientes y los elementos que justifiquen plenamente la realización de los gastos observados.</t>
  </si>
  <si>
    <t>Artículos 2 y 52 del Reglamento de Fiscalización de los Recursos de los Partidos Políticos</t>
  </si>
  <si>
    <t>28 - 19</t>
  </si>
  <si>
    <r>
      <t>Se conoció que el Partido</t>
    </r>
    <r>
      <rPr>
        <b/>
        <sz val="10"/>
        <rFont val="Arial Narrow"/>
        <family val="2"/>
      </rPr>
      <t xml:space="preserve"> </t>
    </r>
    <r>
      <rPr>
        <sz val="10"/>
        <rFont val="Arial Narrow"/>
        <family val="2"/>
      </rPr>
      <t>realizó gastos por concepto de viáticos, alimentos y gastos de representación, razón por la cual esta Unidad de Fiscalización le solicita los tabuladores de viáticos, alimentos y de gastos de representación.</t>
    </r>
  </si>
  <si>
    <t>- 21</t>
  </si>
  <si>
    <t>Se le solicitó al Partido implementar y remitir a esta Unidad de Fiscalización un formato de informe de comisión</t>
  </si>
  <si>
    <t>OBSERVACIONES DEL SEGUNDO SEMESTRE</t>
  </si>
  <si>
    <t>3 - 3</t>
  </si>
  <si>
    <t>2 -</t>
  </si>
  <si>
    <t>El Partido realizó retenciones del Impuesto Sobre la Renta (I.S.R.) y del Impuesto al Valor Agregado (I.V.A.) por concepto de Arrendamiento de edificio y retenciones del Impuesto Sobre la Renta (I.S.R.) por concepto de Honorarios asimilables a salarios,  se le requiere el entero de dichas retenciones a la autoridad correspondiente y remitir el comprobante de esta operación a ésta Unidad de Fiscalización, de igual manera se les solicitó las constancias de retenciones de dichos impuestos.</t>
  </si>
  <si>
    <t>Artículos 102, primer párrafo;  143 sexto párrafo y 118 Fracción III  de la Ley del Impuesto Sobre la Renta,  los Artículos 1º-A. Fracción II, Inciso a) y 32 Fracción V, primer párrafo de la Ley del Impuesto al Valor Agregado y el Artículo 49 del Reglamento de Fiscalización de los Recursos de los Partidos Políticos</t>
  </si>
  <si>
    <t>12 - 6</t>
  </si>
  <si>
    <t>El Partido realizó gastos por concepto de consumo alimentos,  en virtud de que a los comprobantes que presenta le anexan el formato de control de comensales en el que hacen mención que estos consumos son por trabajos extraordinarios. Se le solicitó al Partido aclaren y justifiquen en qué consisten los trabajos extraordinarios a que hacen referencia.  Lo anterior se solicita como documentación soporte que garanticen la veracidad de lo reportado</t>
  </si>
  <si>
    <t>16 - 8</t>
  </si>
  <si>
    <r>
      <t>El Partido</t>
    </r>
    <r>
      <rPr>
        <b/>
        <sz val="10"/>
        <rFont val="Arial Narrow"/>
        <family val="2"/>
      </rPr>
      <t xml:space="preserve"> </t>
    </r>
    <r>
      <rPr>
        <sz val="10"/>
        <rFont val="Arial Narrow"/>
        <family val="2"/>
      </rPr>
      <t>realizó gastos por concepto de viáticos, alimentos y gastos de representación, se le solicita al Partido remita a esta Unidad de Fiscalización los tabuladores de viáticos, alimentos y de gastos de representación que utilizó para su designación</t>
    </r>
  </si>
  <si>
    <t>17 - 9</t>
  </si>
  <si>
    <t>Se le solicita al Partido implementar y remitir a esta Unidad de Fiscalización un formato de informe de comisión</t>
  </si>
  <si>
    <t>- 10</t>
  </si>
  <si>
    <t>- 5</t>
  </si>
  <si>
    <t>El Partido efectuó gastos por viáticos los cuales no cuentan con las constancias que justifiquen el viaje realizado, por lo que se le solicitó las constancias o evidencias correspondientes y los elementos que justifiquen plenamente la realización de los gastos observados</t>
  </si>
  <si>
    <t>SUMAS</t>
  </si>
  <si>
    <t>SUMA ANUAL</t>
  </si>
  <si>
    <t>UNIDAD DE FISCALIZACION DE LOS RECURSOS DE LOS PARTIDOS Y AGRUPACIONES POLITICAS</t>
  </si>
  <si>
    <t>SEGUNDA SOLVENTACIÓN</t>
  </si>
  <si>
    <t>POLIZA</t>
  </si>
  <si>
    <t>CHEQUE</t>
  </si>
  <si>
    <t>FACTURA</t>
  </si>
  <si>
    <t>OBERVACIONES</t>
  </si>
  <si>
    <t>PRIMERA SOLVENTACIÓN</t>
  </si>
  <si>
    <t>IMPORTE</t>
  </si>
  <si>
    <t>NUMERO</t>
  </si>
  <si>
    <t>FECHA</t>
  </si>
  <si>
    <t>BENEFICIARIO</t>
  </si>
  <si>
    <t>PROVEEDOR</t>
  </si>
  <si>
    <t>CONCEPTO</t>
  </si>
  <si>
    <t xml:space="preserve">LUGAR </t>
  </si>
  <si>
    <t>SOLVENTADO</t>
  </si>
  <si>
    <t>NO SOLVENTADO</t>
  </si>
  <si>
    <t>P.E. 13</t>
  </si>
  <si>
    <t>Manuel Jesus Zavala Salazar</t>
  </si>
  <si>
    <t>Operadora Vips, S. de R.L. de C.V.</t>
  </si>
  <si>
    <t>Consumo de alimentos</t>
  </si>
  <si>
    <t>San Francisco de Campeche</t>
  </si>
  <si>
    <t>Se le solicita justificar de que se tratan los trabajos extraordinarios del que hacen mención</t>
  </si>
  <si>
    <t>El Partido en su oficio de solventación responde: "El concepto es trabajos extraordinarios pero es por quedarse a trabajar en las oficinas en muchos de los casos y por toma de alimentos de los comisionados en actividades propias de la vida política del partido"; por lo que nuevamente se le solicita justificar de qué se tratan los trabajos extraordinarios del que hacen mención</t>
  </si>
  <si>
    <t>El Partido en su oficio de Solventación responde: "Se esta tratando de justificar pormenorizadamente el consumo de alimentos"</t>
  </si>
  <si>
    <t>P.E. 15</t>
  </si>
  <si>
    <t>Baltazar E. Perdomo Hernández</t>
  </si>
  <si>
    <t>Lol-Be Lara Richaud/ Cocina económica La Pagoda</t>
  </si>
  <si>
    <t>Gaudencio Vieyra Alegre/ Taquería Cheque´s</t>
  </si>
  <si>
    <t>Omar Alejandro Tuz  Berzunza/ Restaurant "Chac-Pel"</t>
  </si>
  <si>
    <t>Emilio José Vazquez Cen/ Eddie´s Pizza</t>
  </si>
  <si>
    <t>P.E. 16</t>
  </si>
  <si>
    <t>José Luis Flores Pacheco</t>
  </si>
  <si>
    <t>Jorge Ezequiel Ruelas Sosa/ Taquería Jorge Ruelas</t>
  </si>
  <si>
    <t>María del Carmen Gay Canché/ Hot Beach Pizza</t>
  </si>
  <si>
    <t>Martha Inés Avilez Ramírez/ Chicharronería y Carnitas "Manolo"</t>
  </si>
  <si>
    <t>P.E. 30</t>
  </si>
  <si>
    <t>Enrique Perdomo Hernández</t>
  </si>
  <si>
    <t>Iliana Pérez Mitre Sánchez/ Taquería Viva Campeche</t>
  </si>
  <si>
    <t>Operadora de Restaurantes Scattola, S.A. de C.V.</t>
  </si>
  <si>
    <t>Omar Alejandro Tuz Berzunza/ Restaurant "Chac-Pel"</t>
  </si>
  <si>
    <t>Ricardo José Toraya López/ El Flambo</t>
  </si>
  <si>
    <t>Actividades Turísticas de Campeche, S.A. de C.V.</t>
  </si>
  <si>
    <t>A 1363</t>
  </si>
  <si>
    <t>Félix Mauricio Vázquez Burgos/ Taquería "El Amigo Chino"</t>
  </si>
  <si>
    <t>Juana Guardado Gay/ Hot Beach Pizza</t>
  </si>
  <si>
    <t>Rafael Bernardo Merino Berdon</t>
  </si>
  <si>
    <t>María del Rosario Ching Tapia/ Taquería "Chabechofi"</t>
  </si>
  <si>
    <t>José Alberto Cantún Palomo/ Taquería "Marcos Ruelas"</t>
  </si>
  <si>
    <t>Josefita Mera Trejo/ Asadero "Santa Ana"</t>
  </si>
  <si>
    <t>P.E. 36</t>
  </si>
  <si>
    <t>Restaurante El Langostino, S. de R.L. de C.V.</t>
  </si>
  <si>
    <t>Tilanita María Mota Ruz/ Churrería y Antijitos Mexicanos "El Jarocho"</t>
  </si>
  <si>
    <t>Antonio González Gómez/ Taquería "El Suadero"</t>
  </si>
  <si>
    <t>Grupo Ganzo, S.A. de C.V./ LA Parroquia</t>
  </si>
  <si>
    <t>B 14960</t>
  </si>
  <si>
    <t>Rafael Saúl Hernández Presuel/Pizzería Mario´s Colonial</t>
  </si>
  <si>
    <t>José Seba Morales/ Pizzas Express</t>
  </si>
  <si>
    <t>Restaurante Sub, S.A. de C.V./ Applebee´s</t>
  </si>
  <si>
    <t>A-11652</t>
  </si>
  <si>
    <t>Landy Concepción Contreras Toledo/ The Italian Coffee</t>
  </si>
  <si>
    <t>Gustavo Alfonso Murillo Arzat/ Restaurant "El Diezmillo"</t>
  </si>
  <si>
    <t>Hotelera del Paseo, S.A. de C.V.</t>
  </si>
  <si>
    <t>A 4497</t>
  </si>
  <si>
    <t>Atilana Velueta Gómez/ Antojitos y Abarrotes "Vilma"</t>
  </si>
  <si>
    <t>Adrian Jesús Can González/ El Costillazo</t>
  </si>
  <si>
    <t>Ana Alexandra González Marin/ Malecas</t>
  </si>
  <si>
    <t>Amalia Jiménez Robizón/ Cafetería</t>
  </si>
  <si>
    <t>José Antonio Moncada Tejeda/ Lonchería Las Mañanitas</t>
  </si>
  <si>
    <t>P.E. 38</t>
  </si>
  <si>
    <t>María de los A. Guemes Cáceres/ Sazón Express</t>
  </si>
  <si>
    <t>P.E. 60</t>
  </si>
  <si>
    <t>Lizbeth Nohemy Narváez Balán/ Cocina económica "Ki-Hana"</t>
  </si>
  <si>
    <t>Veaney del Carmen Blanco Gamboa/ Coctelería "Langostín"</t>
  </si>
  <si>
    <t>Restaurante el Langostino, S. de R.L. de C.V.</t>
  </si>
  <si>
    <t>P.E. 74</t>
  </si>
  <si>
    <t>Panfilo Gutiérrez Melchor/ Arracheras "El Sabor del Norte"</t>
  </si>
  <si>
    <t>A-11761</t>
  </si>
  <si>
    <t>Manuel Candelario Cervera Pinto/ Renacimiento</t>
  </si>
  <si>
    <t>Sivia Verenice Ceballos Vargas/ Carnitas "Kalimán"</t>
  </si>
  <si>
    <t>Benito del Carmen Vera Méndez/ El Sábalo</t>
  </si>
  <si>
    <t>P.E. 86</t>
  </si>
  <si>
    <t>José Ismael Mena Murillo</t>
  </si>
  <si>
    <t>A 3859</t>
  </si>
  <si>
    <t>Lol-Be Lara Richaud/ Cocina económica "La Pagoda"</t>
  </si>
  <si>
    <t>Rosa Amalia Sarricolea Reyes/ Pescados y Mariscos "Sarri´s"</t>
  </si>
  <si>
    <t>Elisea Ramírez García/ Antojitos Gorditas y Algo Mas</t>
  </si>
  <si>
    <t>Moteburger, S.A. de C.V./ Burger King</t>
  </si>
  <si>
    <t>K-2463</t>
  </si>
  <si>
    <t>K-2480</t>
  </si>
  <si>
    <t>VAAD7936</t>
  </si>
  <si>
    <t>Pedro Eladio Villegas López/ El Pastor Suizo</t>
  </si>
  <si>
    <t>P.E. 89</t>
  </si>
  <si>
    <t>Manuel Zavala Salazar</t>
  </si>
  <si>
    <t>Iliana del Carmen Medina Sanguino/ Lonchería Conchita Cervera</t>
  </si>
  <si>
    <t>Operadora Gastronómica la Parranda, S.A. de C.V./ La Parrilla</t>
  </si>
  <si>
    <t>P.E. 90</t>
  </si>
  <si>
    <t>Anibal Ostoa Ortega</t>
  </si>
  <si>
    <t>José Alberto Cantún Palomo/ Taquería Marcos Ruelas</t>
  </si>
  <si>
    <t>Alvar Audomaro Cauich Huchín/ Pizzería Dinno´s</t>
  </si>
  <si>
    <t>Miguel Angel Alvarez González/ Burguer Mike</t>
  </si>
  <si>
    <t>Tilanita María Mota Ruz/ El Jarocho</t>
  </si>
  <si>
    <t>Juana Guardado Gay</t>
  </si>
  <si>
    <t>Ana María de la Rocha Peniche/ Asadero Sinaloa</t>
  </si>
  <si>
    <t>Organización Merihnos, S.A. de C.V.</t>
  </si>
  <si>
    <t>A 07132</t>
  </si>
  <si>
    <t>P.D. 05</t>
  </si>
  <si>
    <t>Comprobación del cheque 182</t>
  </si>
  <si>
    <t>Carlos Josue Ruelas Caamal/ Taquería Carlos Ruelas</t>
  </si>
  <si>
    <t>SUMA</t>
  </si>
  <si>
    <t>P.E. 102</t>
  </si>
  <si>
    <t>María de los Ángeles Guemes Cáceres</t>
  </si>
  <si>
    <t>María de los Ángeles Guemes Cáceres/ Sazón Express</t>
  </si>
  <si>
    <t>Consumo de alimentos del 4 al 9 de Junio de 2012</t>
  </si>
  <si>
    <t>Se observó que solamente envían un formato de control de comensales en el que mencionan que fue por consumo por trabajos extraordinarios los días 4 al 9 de junio de 2012 y el comprobante es de fecha 8 de Junio, se le solicita un formato por día de consumo, justificar esta situación y describir de que se tratan los trabajos extraordinarios</t>
  </si>
  <si>
    <t>El Partido en su oficio de solventación responde: "Idem" y el párrafo anterior decía "El concepto es trabajos extraordinarios pero es por quedarse a trabajar en las oficinas en muchos de los casos y por toma de alimentos de los comisionados en actividades propias de la vida política del partido"; por lo que nuevamente se le solicita un formato por día de consumo, justificar el por qué el control de comensales mencionan que fue consumo por trabajos extraordinarios los días 4 al 9 de junio de 2012 y el comprobante es de fecha 8 de junio de 2012 y además describir de que se tratan los trabajos extraordinarios</t>
  </si>
  <si>
    <t>P.E. 114</t>
  </si>
  <si>
    <t>31 consumos de alimentos del 15 al 19 de Junio 2012 por trabajos extraordinarios</t>
  </si>
  <si>
    <t>Se observó que solamente envían un formato de control de comensales en el que mencionan que fue por consumo por trabajos extraordinarios los días 15 al 19 de junio de 2012, se le solicita un formato por día de consumo y justificar de que se tratan los trabajos extraordinarios</t>
  </si>
  <si>
    <t>El Partido en su oficio de solventación responde: "Idem" y el párrafo anterior decía "El concepto es trabajos extraordinarios pero es por quedarse a trabajar en las oficinas en muchos de los casos y por toma de alimentos de los comisionados en actividades propias de la vida política del partido"; por lo que nuevamente se le solicita un formato por día de consumo y además describir de que se tratan los trabajos extraordinarios</t>
  </si>
  <si>
    <t>40 consumos de alimentos del 21 al 25 de Junio 2012 por trabajos extraordinarios</t>
  </si>
  <si>
    <t>Se observó que solamente envían un formato de control de comensales en el que mencionan que fue por consumo por trabajos extraordinarios los días 21 al 25 de junio de 2012, se le solicita un formato por día de consumo y justificar de que se tratan los trabajos extraordinarios</t>
  </si>
  <si>
    <t>29 consumos de alimentos del 26 al 30 de Junio 2012 por trabajos extraordinarios</t>
  </si>
  <si>
    <t>Se observó que solamente envían un formato de control de comensales en el que mencionan que fue por consumo por trabajos extraordinarios los días 26 al 30 de junio de 2012 y el comprobante es de fecha 26 de Junio, se le solicita un formato por día de consumo, justificar esta situación y describir de que se tratan los trabajos extraordinarios</t>
  </si>
  <si>
    <t>El Partido en su oficio de solventación responde: "Idem" y el párrafo anterior decía "El concepto es trabajos extraordinarios pero es por quedarse a trabajar en las oficinas en muchos de los casos y por toma de alimentos de los comisionados en actividades propias de la vida política del partido"; por lo que nuevamente se le solicita un formato por día de consumo, justificar el por qué el control de comensales mencionan que fue consumo por trabajos extraordinarios los días 26 al 30 de junio de 2012 y el comprobante es de fecha 26 de junio de 2012 y además describir de que se tratan los trabajos extraordinarios</t>
  </si>
  <si>
    <t>PRIMER SEMESTRE</t>
  </si>
  <si>
    <t>SUMA DEL PRIMER SEMESTRE</t>
  </si>
  <si>
    <t>P.D. 20</t>
  </si>
  <si>
    <t>Cancelación de fondo fijo, cheque 124</t>
  </si>
  <si>
    <t>Restaurante Bei Jing, S.A. de C.V.</t>
  </si>
  <si>
    <t>Se le solicita justificar los trabajos extraordinarios a los que hace referencia el formato de control de comensales</t>
  </si>
  <si>
    <t>El Partido en su oficio de Solventación No. C.O.E./TESO/064/2012 de fecha 20 de Junio de 2012 signado por el C.P. Carlos M. Cicero Rivera Tesorero del C.O.E., en el cual en su parte conducente dice:   “…     12.- Se aclara que el concepto “Trabajos Extraordinarios” consisten en que el personal de determinada área, según necesidades del servicio y plenamente justificado por su coordinador se quedan a trabajar en el horario que es de toma de alimentos o durante la noche en virtud de que no se tiene contemplado el pago de Horas Extras. En lo subsecuente trataremos de ser más específicos en este renglón o espacio del formato de comensales.  ..."</t>
  </si>
  <si>
    <t>El Partido anexa el volante de solicitud para autorización de pago de alimentos por trabajos extraordinarios en las áreas que sea necesaria la permanencia del personal o eventos especiales o sobrecargas de trabajo en su caso</t>
  </si>
  <si>
    <t>María Esperanza Bobadilla Islas/ Taquería Hecelchakán</t>
  </si>
  <si>
    <t>Silvia Mireya Guillén Chi/ Lonchería "La Fuente"</t>
  </si>
  <si>
    <t>Tilanita María Mota Ruz/ Churrería y antojitos mexicanos "El Jarocho"</t>
  </si>
  <si>
    <t>Omar Alfonso de la Rocha Martínez/ Asadero "El Pollo"</t>
  </si>
  <si>
    <t>P.D. 21</t>
  </si>
  <si>
    <t>Cancelación de fondo fijo, cheque 112</t>
  </si>
  <si>
    <t>José Alberto Cantún Palomo</t>
  </si>
  <si>
    <t>SEGUNDO SEMESTRE</t>
  </si>
  <si>
    <t>SUMA DEL SEGUNDO SEMESTRE</t>
  </si>
  <si>
    <t xml:space="preserve">OBSERVACIONES DERIVADAS DE LA PRIMERA SOLVENTACIÓN </t>
  </si>
  <si>
    <t>P.D. 22</t>
  </si>
  <si>
    <t>Comprobación del cheque 109</t>
  </si>
  <si>
    <t>María Olimpia Silva Escobedo/ Restaurant y Refresquería "El Crucero"</t>
  </si>
  <si>
    <t>Escárcega</t>
  </si>
  <si>
    <t>Ortencia Ramírez Moreno/ Restaurant "Mi Ranchito"</t>
  </si>
  <si>
    <t>Paz Luna Vieyra/ Taquería "3 Hermanos"</t>
  </si>
  <si>
    <t>Lidia Franco Luna/ Carnitas Estilo Michoacán</t>
  </si>
  <si>
    <t>P.D. 23</t>
  </si>
  <si>
    <t>Comprobación del cheque 122</t>
  </si>
  <si>
    <t>Margarito Seba Morales/ Pizzas Express</t>
  </si>
  <si>
    <t>Silvia Mireya Guillen Chi/ Lonchería "La Fuente"</t>
  </si>
  <si>
    <t>Bertha María del C. Toraya López/ El Flambo</t>
  </si>
  <si>
    <t>Rafael Bernardo Merino Berdón</t>
  </si>
  <si>
    <t>María de las Mercedes Hernández Buchanan/ Chez Fernando</t>
  </si>
  <si>
    <t>Javier Daban Pinilla/ La Tortuga</t>
  </si>
  <si>
    <t>Antonio González Gómez/ Taquería El Suadero</t>
  </si>
  <si>
    <t>Lol-Be Lara Richaud/ La Pagoda</t>
  </si>
  <si>
    <t>Francisco Javier Márquez Richaud/ Cocktelería´s El Marquez</t>
  </si>
  <si>
    <t>Silvia Verenice Ceballos Vargas/ Carnitas "Kaliman"</t>
  </si>
  <si>
    <t>P.D. 24</t>
  </si>
  <si>
    <t>Comprobación del cheque 132</t>
  </si>
  <si>
    <t>Cenia Guadalupe Quezada Herrera/ Taquería "El Yaqui"</t>
  </si>
  <si>
    <t>Hopelchén</t>
  </si>
  <si>
    <t>Miriam Guadalupe Espinosa Herrera/ Antojitos Espinisa</t>
  </si>
  <si>
    <t>Luz Mila García Ceja/ Carnitas "Uruapan"</t>
  </si>
  <si>
    <t>Champotón</t>
  </si>
  <si>
    <t>Asadero del Sureste, S.A. de C.V.</t>
  </si>
  <si>
    <t>Paula Cante Fuentes/ Restaurant y Cocktelería "Las Brisas del Boxito"</t>
  </si>
  <si>
    <t>Manuel Uribe Reyes/ Restaurant Don Canelo</t>
  </si>
  <si>
    <t>Porfirio Alberto Martínez Javier/ Restaurante "El Cachimbazo"</t>
  </si>
  <si>
    <t>Yadira Huerta Cahuich/ Juguería y Antojitos Potoncham</t>
  </si>
  <si>
    <t>Diana Magnolia Casanova Chi/ Cocina Económica "Potoncham"</t>
  </si>
  <si>
    <t>P.D. 25</t>
  </si>
  <si>
    <t>Comprobación del cheque 159</t>
  </si>
  <si>
    <t>Hotelera Maya del Sureste, S.A. de C.V./ Hotel Plaza</t>
  </si>
  <si>
    <t>Neri Antelma Ovalle Pérez/ Asadero "El Pollo"</t>
  </si>
  <si>
    <t>Grupo Ganzo, S.A. de C.V./ La Parroquia</t>
  </si>
  <si>
    <t>B 16748</t>
  </si>
  <si>
    <t>Angel Alfredo Vieyra Sanabria/ Taquería "Cheque´s"</t>
  </si>
  <si>
    <t>Gaspar Rangel Zavala/ Cocina Italiana Roma</t>
  </si>
  <si>
    <t>Gustavo Lara Cabañas/ Briiz</t>
  </si>
  <si>
    <t>Sanatorio y Clínica Campeche, S.A. de C.V./ Cafetería Edzná</t>
  </si>
  <si>
    <t>C2394</t>
  </si>
  <si>
    <t>Alexander del J. Cruz Sosa/ Taquería Plancha Móvil</t>
  </si>
  <si>
    <t>P.D. 26</t>
  </si>
  <si>
    <t>Comprobación del cheque 162</t>
  </si>
  <si>
    <t>Operadora Exe, S.A. de C.V./ Burger King</t>
  </si>
  <si>
    <t>AM 9257</t>
  </si>
  <si>
    <t>Ciudad del Carmen</t>
  </si>
  <si>
    <t>VAAE31964</t>
  </si>
  <si>
    <t>VAAE33158</t>
  </si>
  <si>
    <t>Alfredo Domínguez Cortés/ Restaurant Turístico "Viaducto Playa"</t>
  </si>
  <si>
    <t>Sabancuy</t>
  </si>
  <si>
    <t>José Macedonio Rubén Mateos Pérez/ Super Carnitas "Puebla"</t>
  </si>
  <si>
    <t>Nelly Elda Hernández Fócil/ El Último Recurso</t>
  </si>
  <si>
    <t>VAAE39820</t>
  </si>
  <si>
    <t>Arcos Sercal Inmobiliaria, S. de R.L. de C.V./ McDonald´s México</t>
  </si>
  <si>
    <t>Pedro Antonio Vega Celorio/ Ten ten pie Sea Food Cocktails</t>
  </si>
  <si>
    <t>Josefita Mero Trejo/ Asadero Santa Ana</t>
  </si>
  <si>
    <t>P.D. 27</t>
  </si>
  <si>
    <t>Comprobación del cheque 176</t>
  </si>
  <si>
    <t>C 002326</t>
  </si>
  <si>
    <t>Erick Eduardo Rico García/ Taco Mariachi</t>
  </si>
  <si>
    <t>P.D. 29</t>
  </si>
  <si>
    <t>Comprobación del cheque 195</t>
  </si>
  <si>
    <t>Alimentos y bebida</t>
  </si>
  <si>
    <t>VAAD7062</t>
  </si>
  <si>
    <t>A 06882</t>
  </si>
  <si>
    <t>Lizbeth Nohemy Narváez Balán/ Cocina Económica "Ki-Hana"</t>
  </si>
  <si>
    <t>C2488</t>
  </si>
  <si>
    <t>C2494</t>
  </si>
  <si>
    <t>Freddy Alejandro Balmes Cambranis/ Hot-Dogs "Alex"</t>
  </si>
  <si>
    <t>Miguel Alberto Chacón Couoh/ Pizzería Hot Planet</t>
  </si>
  <si>
    <t>P.D. 30</t>
  </si>
  <si>
    <t>Comprobación del cheque 199</t>
  </si>
  <si>
    <t>Restaurante Sub, S.A. de C.V./ Applebees</t>
  </si>
  <si>
    <t>A-18196</t>
  </si>
  <si>
    <t>P.D. 32</t>
  </si>
  <si>
    <t>Comprobación del cheque 119 y saldo pendiente no comprobado por $83.83 del cheque 153</t>
  </si>
  <si>
    <t>Hongan Tan/ Loong Hing Comida China Cantonesa</t>
  </si>
  <si>
    <t>Grupo Koy Koy, S.A. de C.V.</t>
  </si>
  <si>
    <t>1655 A</t>
  </si>
  <si>
    <t>Misael Martínez Gómez</t>
  </si>
  <si>
    <t>P.D. 33</t>
  </si>
  <si>
    <t>Comprobación del cheque 213</t>
  </si>
  <si>
    <t>Juan Carlos Cabañas González/ Restaurant Morgan</t>
  </si>
  <si>
    <t>P.D. 34</t>
  </si>
  <si>
    <t>Comprobación del cheque 141</t>
  </si>
  <si>
    <t>Kihanal Sazón Campechano, S.A. de C.V./ La Pigua</t>
  </si>
  <si>
    <t>Guillermo Officer Delgado/ Antojitos Arteaga</t>
  </si>
  <si>
    <t>VAAD8132</t>
  </si>
  <si>
    <t>P.D. 35</t>
  </si>
  <si>
    <t>Comprobación parcial del cheque 218</t>
  </si>
  <si>
    <t>Panfilo Gutiérrez Melchor/ Restaurant "El Sabor del Norte"</t>
  </si>
  <si>
    <t>A 3180</t>
  </si>
  <si>
    <t>Karla Isabel Ballote Córtes/ Tortas "Pekas"</t>
  </si>
  <si>
    <t>Massimo de Rossi/ Pizzería Capriccio</t>
  </si>
  <si>
    <t>Actividades Turísticas de Campeche, S.A. de C.V./ Hotel Baluartes</t>
  </si>
  <si>
    <t>Restaurant Bar La Parrilla</t>
  </si>
  <si>
    <t>Lila Ileana de la Caridad Cabrera Franco</t>
  </si>
  <si>
    <t>Araddy Vanessa Angulo Rivera/ Cocina rápida/ "Chef-Color"</t>
  </si>
  <si>
    <t>Alimentos y bebidas</t>
  </si>
  <si>
    <t>VAAD12389</t>
  </si>
  <si>
    <t>Andres Abel Pérez Cruz/ Taquería Don Pastor</t>
  </si>
  <si>
    <t>A 3531</t>
  </si>
  <si>
    <t>SUMA TOTAL</t>
  </si>
  <si>
    <t>SUMA OBSERVADA EN EL SEGUNDO SEMESTRE</t>
  </si>
  <si>
    <t>Radiomóvil Dipsa, S.A. de C.V.</t>
  </si>
  <si>
    <t>Pago del servicio del tel. cel. 981 10 371 82</t>
  </si>
  <si>
    <t>Se observó que el Partido envia copia fiel de la factura original, por lo que se le solicita el documento original, además de que solamente envian las 3 primeras páginas, siendo un total de 22 páginas</t>
  </si>
  <si>
    <t>El Partido en su solventación contesta: "En virtud que telcel solo emite las tres primeras hojas de facturación al través de internet no se nos da acceso al detallado, dado que este servicio implica un costo adicional de $30.00 más IVA.". Razón por la cual este comprobante incumple con el requisito fiscal del detalle del servicio, adicionalmente se le requiere al Partido realizar el pago del costo adicional para que puedan contar con el comprobante completo que cumpla con los requidsitos fiscales.</t>
  </si>
  <si>
    <t>El Partido en su solventación contesta: "El informe detallado genera un gasto de $30.00 mas IVA por línea contratada, generándole al Partido costos adicionales a los Autorizados"</t>
  </si>
  <si>
    <t>Pago del servicio del tel. cel. 981 10 372 55</t>
  </si>
  <si>
    <t>Se observó que el Partido envia copia fiel de la factura original, por lo que se le solicita el documento original, además de que solamente envian las 3 primeras páginas, siendo un total de 38 páginas</t>
  </si>
  <si>
    <t>DATOS PROPORCIONADOS EN EL OFICIO DE COMISIÓN</t>
  </si>
  <si>
    <t xml:space="preserve"> PRIMERA SOLVENTACIÓN</t>
  </si>
  <si>
    <t xml:space="preserve"> SEGUNDA SOLVENTACIÓN</t>
  </si>
  <si>
    <t>Esges, S.A. de C.V./ Suc. Novia del Mar</t>
  </si>
  <si>
    <t>Consumo de combustible del vehículo con placas DGT-2145</t>
  </si>
  <si>
    <t>BU-30911</t>
  </si>
  <si>
    <t>Se le solicita la evidencia de la reunión con los simpatizantes y la bitácora de combustible</t>
  </si>
  <si>
    <t>Comisión a los municipios de Calakmul y Escárcega el 03 de febrero de 2012, para reunión con simpatizantes</t>
  </si>
  <si>
    <t>El Partido envía la evidencias fotográficas de las reuniones en Calakmúl y Escárcega, por lo que se le solicita nuevamente al Partido la bitácora de combustible</t>
  </si>
  <si>
    <t>El Partido responde lo siguiente: "Se esta tratando de conseguir las evidencias en virtud de que quien genere el gasto no previeron la toma de fotografías"</t>
  </si>
  <si>
    <t>Gasolinera Candelaria Internacional, S.A. de C.V.</t>
  </si>
  <si>
    <t>CC 001090</t>
  </si>
  <si>
    <t>Xpujil</t>
  </si>
  <si>
    <t xml:space="preserve">Se le solicita la evidencia de la reunión con los simpatizantes </t>
  </si>
  <si>
    <t>El Partido envía la evidencias fotográficas de las reuniones en Calakmúl y Escárcega</t>
  </si>
  <si>
    <t>Fondo Nacional de Infraestructura/ Banobras Seybaplaya</t>
  </si>
  <si>
    <t>Peaje de Champotón a Campeche del vehículo con placas DGT-2145</t>
  </si>
  <si>
    <t>Seybaplaya</t>
  </si>
  <si>
    <t>Fraidi Francisco Uc Tzec/ Taquería &amp; Lonchería "Chujuc-Haa"</t>
  </si>
  <si>
    <t>Hecelchakán</t>
  </si>
  <si>
    <t>Comisión al Municipio de Hecelchakán el 05 de febrero de 2012, para reunión con simpatizantes</t>
  </si>
  <si>
    <t>El Partido envía la evidencia fotográfica de la reunión en Hecelchakán</t>
  </si>
  <si>
    <t>BU-31054</t>
  </si>
  <si>
    <t>El Partido envía la evidencia fotográfica de la reunión en Hecelchakán, por lo que nuevamente se le solicita la bitácora de combustible</t>
  </si>
  <si>
    <t>P.E. 39</t>
  </si>
  <si>
    <t>Carlos M. Cicero Rivera</t>
  </si>
  <si>
    <t>Esges, S.A. de C.V./ Suc. Casa de Justicia</t>
  </si>
  <si>
    <t>BV-22052</t>
  </si>
  <si>
    <t>Se le solicita la evidencia de la reunión con los representantes en el Municipio de Carmen el 10 de febrero de 2012</t>
  </si>
  <si>
    <t>Comisión de Carlos E. Martínez Aké por reunión con representantes en el Municipio de Carmen el 10 de Febrero de 2012</t>
  </si>
  <si>
    <t>El Partido envía la evidencia fotográfica de la reunión en el Carmen</t>
  </si>
  <si>
    <t>Esges, S.A. de C.V./ Suc. Champotón</t>
  </si>
  <si>
    <t>BC-47754</t>
  </si>
  <si>
    <t>Misael Martínez Gómez/ Marisco Express</t>
  </si>
  <si>
    <t>Peaje de Campeche a Champotón del vehículo con placas DGT-2145</t>
  </si>
  <si>
    <t>Peaje de Champotón a Campechedel vehículo con placas DGT-2145</t>
  </si>
  <si>
    <t>Gobierno del Estado de Campeche/ Puente de la Unidad</t>
  </si>
  <si>
    <t>Peaje del puente de la Unidad del vehículo con placas DGT-2145</t>
  </si>
  <si>
    <t>Isla Aguada</t>
  </si>
  <si>
    <t>Esges, S.A. de C.V./ Suc. López Mateos</t>
  </si>
  <si>
    <t>Consumo de combustible del vehículo con placas DGT-4286</t>
  </si>
  <si>
    <t>BAC-4177</t>
  </si>
  <si>
    <t>Se le solicita la evidencia de la reunión con los representantes en el Municipio de Champotón el 29 de febrero de 2012</t>
  </si>
  <si>
    <t>Comisión de José Rivero a Champotón el 29 de febrero de 2012 por reunión con representantes en el Municipio de Champotón</t>
  </si>
  <si>
    <t>El Partido envía 2 evidencias fotográficas por reuniones en Champotón que no mencionan a que fecha corresponde las evidencias, razón por la cual no se puede identificar a que curso justifica, por lo que nuevamente se le solicita la evidencia de la reunión en el Municipio de Champotón el 29 de febrero de 2012</t>
  </si>
  <si>
    <t>Tiendas Ges de Conveniencia, S.A. de C.V./ Suc. Champotón</t>
  </si>
  <si>
    <t>Compra de hojuelas de plátano, chicharrón barcel, charritos la Lupita, cremax de nieve, panque de Nuez Bimbo, café olé capuccino, 4 coca cola lata, 2 coca cola lith lata, 2 jugo de manzana del valle de lata, 2 agua cristal de 600 ml 1 hielo san Bartolo</t>
  </si>
  <si>
    <t>J-680</t>
  </si>
  <si>
    <t>Peaje de Seybaplaya a Campeche del vehículo con placas DGT-4286</t>
  </si>
  <si>
    <t>Se le solicita la evidencia de la reunión con los representantes en el Municipio de Champotón el 29 de febrero de 2012 y justificar el pago de 2 peajes de Seybaplaya a Campeche si solamente hay un vehículo asignado a la comisión</t>
  </si>
  <si>
    <t>El Partido envía 2 evidencias fotográficas por reuniones en Champotón que no mencionan a que fecha corresponde las evidencias, razón por la cual no se puede identificar a que curso justifica, por lo que nuevamente se le solicita la evidencia de la reunión en el Municipio de Champotón el 29 de febrero de 2012 y justificar el pago de 2 peajes de Seybaplaya a Campeche si solamente hay un vehículo asignado a la comisión</t>
  </si>
  <si>
    <t>BAC-4258</t>
  </si>
  <si>
    <t>Se le solicita la evidencia de la reunión con los representantes en el Municipio de Champotón el 3 de marzo de 2012</t>
  </si>
  <si>
    <t>Comisión de José Rivero a Champotón el 3 de marzo de 2012 por reunión con representantes en el Municipio de Champotón</t>
  </si>
  <si>
    <t>El Partido envía 2 evidencias fotográficas por reuniones en Champotón que no mencionan a que fecha corresponde las evidencias, razón por la cual no se puede identificar a que curso justifica, por lo que nuevamente se le solicita la evidencia de la reunión en el Municipio de Champotón el 3 de marzo de 2012</t>
  </si>
  <si>
    <t>1768 "A"</t>
  </si>
  <si>
    <t>Compra de bimbuñuelos, coca cola de 2lt, fresca toronja de 2 lt, 2 te reca, bevi y hielo</t>
  </si>
  <si>
    <t>J-692</t>
  </si>
  <si>
    <t>Peaje de Campeche a Champotón del vehículo con placas DGT-4286</t>
  </si>
  <si>
    <t>BAC-4280</t>
  </si>
  <si>
    <t>Se le solicita la evidencia de la reunión con los representantes en el Municipio de Champotón el 6 de marzo de 2012</t>
  </si>
  <si>
    <t>Comisión de José Rivero a Champotón el 6 de marzo de 2012 por reunión con representantes en el Municipio de Champotón</t>
  </si>
  <si>
    <t>El Partido envía 2 evidencias fotográficas por reuniones en Champotón que no mencionan a que fecha corresponde las evidencias, razón por la cual no se puede identificar a que curso justifica, por lo que nuevamente se le solicita la evidencia de la reunión en el Municipio de Champotón el 6 de marzo de 2012</t>
  </si>
  <si>
    <t>Compra de coca cola de 2 lt, café ole moka capuccino, bevi, 5 vasos desechables y hielo</t>
  </si>
  <si>
    <t>J-697</t>
  </si>
  <si>
    <t>P.E. 61</t>
  </si>
  <si>
    <t>Se le solicita la evidencia de la reunión con representantes y militantes del C.O.M. Carmen</t>
  </si>
  <si>
    <t>Comisión de Anibal Ostoa y José Flores a Ciudad del Carmen los días 15 y 16 de abril de 2012 por reunión con representantes y militantes en el Municipio de Carmen</t>
  </si>
  <si>
    <t xml:space="preserve">El Partido no envía la evidencia solicitada por lo que nuevamente se le requiere nos envíe evidencia de la reunión </t>
  </si>
  <si>
    <t>Tan Hongan/ Loong Hing</t>
  </si>
  <si>
    <t>1663 A</t>
  </si>
  <si>
    <t>Hugo Miguel Vignola Palma/ Multivale</t>
  </si>
  <si>
    <t>C 00359</t>
  </si>
  <si>
    <t>Peaje de Campeche a Champotón</t>
  </si>
  <si>
    <t>Se le solicita la evidencia de la reunión con representantes y militantes del C.O.M. Carmen y la asignación vehicular</t>
  </si>
  <si>
    <t>El Partido no envía no envía la evidencia y la asignación vehicular solicitada por lo que nuevamente se le requiere nos envíe evidencia de la reunión y la asignación vehicular</t>
  </si>
  <si>
    <t>Peaje del puente de la Unidad</t>
  </si>
  <si>
    <t>Operadora Fef, S.A. de C.V./ Hotel Santa Fe</t>
  </si>
  <si>
    <t>Hospedaje</t>
  </si>
  <si>
    <t xml:space="preserve">Se le solicita la evidencia de la reunión con representantes y militantes del C.O.M. Carmen </t>
  </si>
  <si>
    <t>Gilberto Ancona Martínez/ Restaurant Santa Fe</t>
  </si>
  <si>
    <t>Se le solicita la evidencia de la reunión con representantes del C.O.M. Champotón</t>
  </si>
  <si>
    <t>Comisión de José Rivero Navarrete a Champotón el 24 de marzo de 2012 por reunión con representantes en el Municipio de Champotón</t>
  </si>
  <si>
    <t>El Partido envía una evidencia fotográfica por reunión en Champotón en la que no menciona a que fecha corresponde la reunión, razón por la cual no se puede identificar que reunión justifica, por lo que nuevamente se le requiere nos envíe evidencia de la reunión del 24 de marzo de 2012</t>
  </si>
  <si>
    <t xml:space="preserve">Se le solicita la evidencia de la reunión con representantes del C.O.M. Champotón y aclarar el por qué del peaje de Seybaplaya a Campeche si existe otro que es de Champotón a Campeche, cabe mencionar que para esta comisión solamente asignan un vehículo </t>
  </si>
  <si>
    <t>El Partido envía una evidencia fotográfica por reunión en Champotón en la que no menciona a que fecha corresponde la reunión, razón por la cual no se puede identificar que reunión justifica, por lo que nuevamente se le requiere nos envíe evidencia de la reunión del 24 de marzo de 2012 y aclarar el por qué del peaje de Seybaplaya a Campeche si existe otro que es de Champotón a Campeche</t>
  </si>
  <si>
    <t>Peaje de Champotón a Campeche del vehículo con placas DGT-4286</t>
  </si>
  <si>
    <t xml:space="preserve">Se le solicita la evidencia de la reunión con representantes del C.O.M. Champotón y aclarar el por qué del peaje de Champotón a Campeche si existe otro que es de Seybaplaya a Campeche, cabe mencionar que para esta comisión solamente asignan a un vehículo </t>
  </si>
  <si>
    <t>El Partido envía una evidencia fotográfica por reunión en Champotón en la que no menciona a que fecha corresponde la reunión, razón por la cual no se puede identificar que reunión justifica, por lo que nuevamente se le requiere nos envíe evidencia de la reunión del 24 de marzo de 2012 y aclarar el por qué del peaje de Champotón a Campeche si existe otro que es de Seybaplaya a Campeche</t>
  </si>
  <si>
    <t>Luz Mila García Ceja/ Carnitas Uruapan</t>
  </si>
  <si>
    <t>Comisión de José Rivero Navarrete a Champotón el 01 de abril de 2012 por reunión con representantes en el Municipio de Champotón</t>
  </si>
  <si>
    <t>El Partido envía una evidencia fotográfica por reunión en Champotón en la que no menciona a que fecha corresponde la reunión, razón por la cual no se puede identificar que reunión justifica, por lo que nuevamente se le requiere nos envíe evidencia de la reunión del 1 de abril de 2012</t>
  </si>
  <si>
    <t xml:space="preserve">Se le solicita la evidencia de la reunión con representantes del C.O.M. Champotón </t>
  </si>
  <si>
    <t>Comisión de José Rivero Navarrete a Champotón el 08 de abril de 2012 por reunión con representantes en el Municipio de Champotón</t>
  </si>
  <si>
    <t>El Partido envía una evidencia fotográfica por reunión en Champotón en la que no menciona a que fecha corresponde la reunión, razón por la cual no se puede identificar que reunión justifica, por lo que nuevamente se le requiere nos envíe evidencia de la reunión del 8 de abril de 2012</t>
  </si>
  <si>
    <t>Tiendas Ges de Conveniencia/ Suc. Champotón</t>
  </si>
  <si>
    <t>Compra de roles de canela, 2 gatorades, chokis y mega deseo</t>
  </si>
  <si>
    <t>J-754</t>
  </si>
  <si>
    <t>Gaeli Diesel, S.A. de C.V.</t>
  </si>
  <si>
    <t>Consumo de combustible</t>
  </si>
  <si>
    <t>Se le solicita la evidencia de la reunión con representantes del C.O.M. Carmen, la asignación vehicular  y se observó que el pliego de comisión tiene como fecha de dicha comisión el 3 y 4 de abril de 2012 y los comprobantes tienen fecha de 3 y 4 de febrero de 2012</t>
  </si>
  <si>
    <t>Comisión de Anibal Ostoa y José Flores a Ciudad del Carmen los día 3 y 4 de abril de 2012 por reunión con representantes en el Municipio de Carmen</t>
  </si>
  <si>
    <t>El Partido envía la evidencia fotográfica y el pliego de comisión corregido quedando como fechas de comisión el 3 y 4 de febrero de 2012, por lo que se le solicita al Partido nuevamente nos envíe la asignación vehicular</t>
  </si>
  <si>
    <t>Se le solicita la evidencia de la reunión con representantes del C.O.M. Carmen y se observó que el pliego de comisión tiene como fecha de dicha comisión el 3 y 4 de abril de 2012 y los comprobantes tienen fecha de 3 y 4 de febrero de 2012</t>
  </si>
  <si>
    <t>El Partido envía la evidencia fotográfica y el pliego de comisión corregido quedando como fechas de comisión el 3 y 4 de febrero de 2012</t>
  </si>
  <si>
    <t>Petra Vargas Vargas/ Antojitos "Los Comales"</t>
  </si>
  <si>
    <t>Qiaobo Liu/ Restaurante Guang Zhou City</t>
  </si>
  <si>
    <t>Nelly Elda Hernández Fócil/ "El Último Recurso"</t>
  </si>
  <si>
    <t>Tiendas Chedraui, S.A. de C.V.</t>
  </si>
  <si>
    <t>Compra de Yogurth activia y queso san José</t>
  </si>
  <si>
    <t>BG 25776</t>
  </si>
  <si>
    <t xml:space="preserve">Peaje de Campeche a Champotón </t>
  </si>
  <si>
    <t>Peaje de Champotón a Campeche</t>
  </si>
  <si>
    <t>Comisión de José Rivero Navarrete a Champotón el 11 de abril de 2012 por reunión con militantes en el Municipio de Champotón</t>
  </si>
  <si>
    <t>El Partido envía una evidencia fotográfica por reunión en Champotón en la que no menciona a que fecha corresponde la reunión, razón por la cual no se puede identificar que reunión justifica, por lo que nuevamente se le requiere nos envíe evidencia de la reunión del 11 de abril de 2012</t>
  </si>
  <si>
    <t>Restaurantes Toks, S.A. de C.V.</t>
  </si>
  <si>
    <t>Se le solicita la evidencia de la reunión con representantes en la C.O.M. Carmen</t>
  </si>
  <si>
    <t>Comisión de Manuel Zavala y Gerardo Ek a Ciudad del Carmen del 7 al 12 de abril de 2012 por reunión con representantes en el Municipio de Carmen</t>
  </si>
  <si>
    <t xml:space="preserve">El Partido envía una evidencia fotográfica por reunión en Ciudad del Carmen </t>
  </si>
  <si>
    <t>VAAE35761</t>
  </si>
  <si>
    <t>VAAE35758</t>
  </si>
  <si>
    <t>VAAE35759</t>
  </si>
  <si>
    <t>Pedro Pablo Cajún Torres/ Mariscos Pablo´s</t>
  </si>
  <si>
    <t>Isidro Herrera Anaal/ Cocktelería "El Amigo Isidro"</t>
  </si>
  <si>
    <t>Peaje de Campeche a Champotón del vehículo con placas DGS-6199</t>
  </si>
  <si>
    <t>Peaje de Champotón a Campeche del vehículo con placas DGS-6199</t>
  </si>
  <si>
    <t>Peaje del puente de la Unidad del vehículo con placas DGS-6199</t>
  </si>
  <si>
    <t>Tebri Balcones, S.A. de C.V./ Hotel Balcones</t>
  </si>
  <si>
    <t>Turística Divertronik, S.A. de C.V./ Technotel</t>
  </si>
  <si>
    <t>Hidrocarburos Campeche, S.A. de C.V.</t>
  </si>
  <si>
    <t>Consumo de combustible del vehículo con placas DGS-6199</t>
  </si>
  <si>
    <t>86122A</t>
  </si>
  <si>
    <t>Se le solicita la evidencia de la reunión con representantes en Escárcega y Calakmul</t>
  </si>
  <si>
    <t>Comisión de Manuel Zavala a Escárcega y Calakmul del 16 al 17 de abril de 2012 por reunión con representantes en los Municipios de Escárcega y Calakmul</t>
  </si>
  <si>
    <t>El Partido envía evidencias fotográficas de las reuniones de Escárcega y Calakmul</t>
  </si>
  <si>
    <t>Arylu Guadalupe Reyes de la Rocha/ Asadero "El Pollo"</t>
  </si>
  <si>
    <t>Gasolinera Candelaria Internacional, S..A de C.V.</t>
  </si>
  <si>
    <t>CC 004280</t>
  </si>
  <si>
    <t xml:space="preserve">Se le solicita la evidencia de la reunión en Calakmul y la bitácora de combustible </t>
  </si>
  <si>
    <t>Comisión de Manuel Zavala a Calakmul del 19 al 20 de abril de 2012 por reunión con representantes en los Municipios de Calakmul</t>
  </si>
  <si>
    <t>El Partido envía la evidencia fotográfica de la reunión en Calakmul, por lo que nuevamente se le solicita la bitácora de combustible</t>
  </si>
  <si>
    <t>María de Jesús Cabrera Domínguez/ Restaurant "Calakmul"</t>
  </si>
  <si>
    <t>21684 A</t>
  </si>
  <si>
    <t xml:space="preserve">Se le solicita la evidencia de la reunión en Calakmul </t>
  </si>
  <si>
    <t>El Partido envía la evidencia fotográfica de la reunión en Calakmul</t>
  </si>
  <si>
    <t>María de Jesús Cabrera Domínguez/  Hotel y Restaurant "Calakmul"</t>
  </si>
  <si>
    <t>Se le solicita la evidencia fotográfica de la reunión con directivos del Municipio de Champotón</t>
  </si>
  <si>
    <t>Comisión de José Rivero Navarrete al Municipio de Champotón el 05 de febrero de 2012, para Reunión con Directivos del Municipio de Champotón</t>
  </si>
  <si>
    <t>El Partido envía 3 fotografías por reuniones en Champotón las cuales no cuentan con la fecha de realización de las reuniones, razón por la cual no se puede identificar a que reunión justifica, por lo que nuevamente se le solicita la evidencia de la reunión del 5 de febrero de 2012</t>
  </si>
  <si>
    <t>Tiendas Ges de Conveniencia, S.A. de C.V.</t>
  </si>
  <si>
    <t>Compra de danup fresa, activia, jumex nectar, rebanadas bimbo, mantecadas bimbo, panque pasas bimbo y te reca</t>
  </si>
  <si>
    <t>J-640</t>
  </si>
  <si>
    <t>Se le solicita la evidencia fotográfica de la reunión con militantes del Municipio de Champotón</t>
  </si>
  <si>
    <t>Comisión de José Rivero Navarrete al Municipio de Champotón el 08 de febrero de 2012, para Reunión con militantes del Municipio de Champotón</t>
  </si>
  <si>
    <t>El Partido envía 3 fotografías por reuniones en Champotón las cuales no cuentan con la fecha de realización de las reuniones, razón por la cual no se puede identificar a que reunión justifica, por lo que nuevamente se le solicita la evidencia de la reunión del 8 de febrero de 2012</t>
  </si>
  <si>
    <t>Se le solicita la evidencia fotográfica de la reunión con simpatizantes del Municipio de Champotón</t>
  </si>
  <si>
    <t>Comisión de José Rivero Navarrete al Municipio de Champotón el 16 de febrero de 2012, para Reunión con simpatizantes del Municipio de Champotón</t>
  </si>
  <si>
    <t>El Partido envía 3 fotografías por reuniones en Champotón las cuales no cuentan con la fecha de realización de las reuniones, razón por la cual no se puede identificar a que reunión justifica, por lo que nuevamente se le solicita la evidencia de la reunión del 16 de febrero de 2012</t>
  </si>
  <si>
    <t>Compra de panque de pasas, panque de nuez, jumex nectar, cuernitos tía Rosa, activia, all bran para beber y café olé moka</t>
  </si>
  <si>
    <t>J-659</t>
  </si>
  <si>
    <t>Se le solicita la evidencia fotográfica de la reunión con representantes del Municipio de Champotón</t>
  </si>
  <si>
    <t>Comisión de José Rivero Navarrete al Municipio de Champotón el 22 de febrero de 2012, para Reunión con representantes del Municipio de Champotón</t>
  </si>
  <si>
    <t>El Partido envía 3 fotografías por reuniones en Champotón las cuales no cuentan con la fecha de realización de las reuniones, razón por la cual no se puede identificar a que reunión justifica, por lo que nuevamente se le solicita la evidencia de la reunión del 22 de febrero de 2012</t>
  </si>
  <si>
    <t>Compra de jumex nectar, panque pasas, té reca, bimbuñuelos, choco melvin, café olé moka, sabritas y agua</t>
  </si>
  <si>
    <t>J-671</t>
  </si>
  <si>
    <t>Comisión de Manuel Zavala al Municipio de Champotón el 01 de marzo de 2012, para Reunión con representantes del Municipio de Champotón</t>
  </si>
  <si>
    <t>El Partido envía 3 fotografías por reuniones en Champotón las cuales no cuentan con la fecha de realización de las reuniones, razón por la cual no se puede identificar a que reunión justifica, por lo que nuevamente se le solicita la evidencia de la reunión del 1 de marzo de 2012</t>
  </si>
  <si>
    <t>Compra de aguas, manzanas, coca-colas, te reca y hielo</t>
  </si>
  <si>
    <t>J-684</t>
  </si>
  <si>
    <t>Se le solicita la evidencia fotográfica de la reunión con integrantes del Municipio de Champotón</t>
  </si>
  <si>
    <t>Comisión de Carlos Martínez al Municipio de Champotón el 08 de marzo de 2012, para Reunión con Integrantes del Municipio de Champotón</t>
  </si>
  <si>
    <t>El Partido envía 3 fotografías por reuniones en Champotón las cuales no cuentan con la fecha de realización de las reuniones, razón por la cual no se puede identificar a que reunión justifica, por lo que nuevamente se le solicita la evidencia de la reunión del 8 de marzo de 2012</t>
  </si>
  <si>
    <t>Compra de bevi, activia, coca-cola, hielo y bimbuñuelos</t>
  </si>
  <si>
    <t>J-701</t>
  </si>
  <si>
    <t>Peaje de Seybaplaya a Campeche del vehículo con placas DGT-2145</t>
  </si>
  <si>
    <t>Eduardo René Cano Reyes</t>
  </si>
  <si>
    <t>Comisión de José Rivero al Municipio de Champotón el 14 de marzo de 2012, para Reunión con representantes del Municipio de Champotón</t>
  </si>
  <si>
    <t>El Partido envía 3 fotografías por reuniones en Champotón las cuales no cuentan con la fecha de realización de las reuniones, razón por la cual no se puede identificar a que reunión justifica, por lo que nuevamente se le solicita la evidencia de la reunión del 14 de marzo de 2012</t>
  </si>
  <si>
    <t>Se le solicita la evidencia fotográfica de la reunión con representantes del Municipio de Champotón y justificar los peajes debido a que el destino de ambos es a Campeche aunque de uno su partida es de Seybaplaya y el otro de Champotón</t>
  </si>
  <si>
    <t>El Partido envía 3 fotografías por reuniones en Champotón las cuales no cuentan con la fecha de realización de las reuniones, razón por la cual no se puede identificar a que reunión justifica, por lo que nuevamente se le solicita  la evidencia fotográfica de la reunión con representantes del Municipio de Champotón y justificar los peajes debido a que el destino de ambos es a Campeche aunque de uno su partida es de Seybaplaya y el otro de Champotón</t>
  </si>
  <si>
    <t>El Partido envía 3 fotografías por reuniones en Champotón las cuales no cuentan con la fecha de realización de las reuniones, razón por la cual no se puede identificar a que reunión justifica, por lo que nuevamente se le solicita la evidencia fotográfica de la reunión con representantes del Municipio de Champotón y justificar los peajes debido a que el destino de ambos es a Campeche aunque de uno su partida es de Seybaplaya y el otro de Champotón</t>
  </si>
  <si>
    <t>Comisión de José Rivero al Municipio de Champotón el 16 de marzo de 2012, para Reunión con simpatizantes del Municipio de Champotón</t>
  </si>
  <si>
    <t>El Partido envía 3 fotografías por reuniones en Champotón las cuales no cuentan con la fecha de realización de las reuniones, razón por la cual no se puede identificar a que reunión justifica, por lo que nuevamente se le solicita la evidencia de la reunión del 16 de marzo de 2012</t>
  </si>
  <si>
    <t>Compra de gatorade, agua, panque nuez, bimbuñuelos, submarinos y jugo del vale</t>
  </si>
  <si>
    <t>J-721</t>
  </si>
  <si>
    <t>Compra de refrescos y hojuelas de platano</t>
  </si>
  <si>
    <t>J-742</t>
  </si>
  <si>
    <t>Comisión de José Rivero al Municipio de Champotón el 28 de marzo de 2012, para Reunión con representantes del Municipio de Champotón</t>
  </si>
  <si>
    <t>El Partido envía 3 fotografías por reuniones en Champotón las cuales no cuentan con la fecha de realización de las reuniones, razón por la cual no se puede identificar a que reunión justifica, por lo que nuevamente se le solicita la evidencia de la reunión del 28 de marzo de 2012</t>
  </si>
  <si>
    <t>Comisión de Carlos Martínez al Municipio de Champotón el 4 de abril de 2012, para Reunión con representantes del Municipio de Champotón</t>
  </si>
  <si>
    <t>El Partido envía 3 fotografías por reuniones en Champotón las cuales no cuentan con la fecha de realización de las reuniones, razón por la cual no se puede identificar a que reunión justifica, por lo que nuevamente se le solicita la evidencia de la reunión del 4 de abril de 2012</t>
  </si>
  <si>
    <t>Yadira Huerta Cahuich/ Juguería y antojitos Potoncham</t>
  </si>
  <si>
    <t>Comisión de José Rivero al Municipio de Champotón el 19 de abril de 2012, para Reunión con militantes del Municipio de Champotón</t>
  </si>
  <si>
    <t>El Partido envía 3 fotografías por reuniones en Champotón las cuales no cuentan con la fecha de realización de las reuniones, razón por la cual no se puede identificar a que reunión justifica, por lo que nuevamente se le solicita la evidencia de la reunión del 19 de abril de 2012</t>
  </si>
  <si>
    <t>Se le solicita la evidencia fotográfica de la reunión con militantes del Municipio de Champotón y justificar los peajes debido a que el destino de ambos es a Campeche aunque de uno su partida es de Seybaplaya y el otro de Champotón</t>
  </si>
  <si>
    <t>El Partido envía 3 fotografías por reuniones en Champotón las cuales no cuentan con la fecha de realización de las reuniones, razón por la cual no se puede identificar a que reunión justifica, por lo que nuevamente se le solicita la evidencia de la reunión del 19 de abril de 2012 y justificar los peajes debido a que el destino de ambos es a Campeche aunque de uno su partida es de Seybaplaya y el otro de Champotón</t>
  </si>
  <si>
    <t>Se observó que la fecha de expedición no coincide con la fecha de la comisión debido que la comisión fue el 10 de mayo de 2012 y la fecha de expedición es del 15 de mayo de 2012, se le solicita justificar esta situación y la evidencia fotográfica de la reunión con militantes y simpatizantes del Municipio de Champotón</t>
  </si>
  <si>
    <t>Comisión de José Rivero al Municipio de Champotón el 10 de mayo de 2012, para Reunión con militantes y simpatizantes del Municipio de Champotón</t>
  </si>
  <si>
    <t>El Partido envía 3 fotografías por reuniones en Champotón las cuales no cuentan con la fecha de realización de las reuniones, razón por la cual no se puede identificar a que reunión justifica, por lo que nuevamente se le solicita que justifique la fecha de expedición que no coincide con la fecha de la comisión debido que la comisión fue el 10 de mayo de 2012 y la fecha de expedición es del 15 de mayo de 2012 y la evidencia fotográfica de la reunión con militantes y simpatizantes del Municipio de Champotón</t>
  </si>
  <si>
    <t>Peaje de Campeche a Champotón del vehículo con placas DGH-1942</t>
  </si>
  <si>
    <t>Se le solicita la evidencia fotográfica de la reunión con militantes y simpatizantes del Municipio de Champotón</t>
  </si>
  <si>
    <t>El Partido envía 3 fotografías por reuniones en Champotón las cuales no cuentan con la fecha de realización de las reuniones, razón por la cual no se puede identificar a que reunión justifica, por lo que nuevamente se le solicita la evidencia de la reunión del 10 de mayo de 2012</t>
  </si>
  <si>
    <t>Peaje de Champotón A Campeche del vehículo con placas DGH-1942</t>
  </si>
  <si>
    <t>Esges, S.A. de C.V./ Calkiní</t>
  </si>
  <si>
    <t>BA-18294</t>
  </si>
  <si>
    <t>Calkiní</t>
  </si>
  <si>
    <t>Se le solicita la constancia o antecedente que justifique plena y razonablemente el objeto del viaje realizado (Art. 52 del Reg. De Fisc.) y ademas se le solicita el oficio de comisión</t>
  </si>
  <si>
    <t>El Partido contesta: Se anexa Formato denominado "Pliego de Comisión que Ampara Viáticos y Pasajes", sin embargo al no haber niveles significativos de las personas a las que se les autoriza comisiones los gastos generados se sujetan a los comprobantes presentados que cumplan con los requisitos solicitados en el reglamento de fiscalización, ahun asi se anexa también los criterios utilizados para las comisiones.</t>
  </si>
  <si>
    <t>Esges, S.A. de C.V./ Champotón</t>
  </si>
  <si>
    <t>Consumo de combustible del vehículo con placas DGG-9569</t>
  </si>
  <si>
    <t>BC-50938</t>
  </si>
  <si>
    <t xml:space="preserve">Hotel Gillow, S.A. </t>
  </si>
  <si>
    <t>Hospedaje del 19 al 20 de febrero de 2012</t>
  </si>
  <si>
    <t>H6890</t>
  </si>
  <si>
    <t>México, D.F.</t>
  </si>
  <si>
    <t>Se le solicita la constancia o antecedente que justifique plena y razonablemente el objeto del viaje realizado (Art. 52 del Reg. De Fisc.)</t>
  </si>
  <si>
    <t>Hospedaje del 18 al 19 de febrero de 2012</t>
  </si>
  <si>
    <t>H6889</t>
  </si>
  <si>
    <t>Hotelera Xaravedra, S.A. de C.V./ Hotel Canada</t>
  </si>
  <si>
    <t>Hospedaje del 26 al 27 de Marzo de 2012</t>
  </si>
  <si>
    <t>Fermín Hernández Moya/ Fonda Santa Rita</t>
  </si>
  <si>
    <t>Transportación Terrestre Nueva Imagen, A.C./ Nueva imagen taxi aeropremier</t>
  </si>
  <si>
    <t>Servicio de taxi</t>
  </si>
  <si>
    <t>S/F</t>
  </si>
  <si>
    <t>AA 008825</t>
  </si>
  <si>
    <t>Candelaria</t>
  </si>
  <si>
    <t>Se le solicita la constancia o antecedente que justifique plena y razonablemente el objeto del viaje realizado (Art. 52 del Reg. De Fisc.) e informar que vehículo fue utilizado en la comisión</t>
  </si>
  <si>
    <t>AA 008824</t>
  </si>
  <si>
    <t>AA 008826</t>
  </si>
  <si>
    <t>Arelys Moreno Sotelo/ Nevería y Restaurante "Mc. Kevin"</t>
  </si>
  <si>
    <t>Comercializadora Los Ríos, S.A. de C.V.</t>
  </si>
  <si>
    <t>Recarga realizada al tel. cel.  981 138 0679</t>
  </si>
  <si>
    <t>Recarga realizada al tel. cel.  981 126 5032</t>
  </si>
  <si>
    <t>Recarga realizada al tel. cel.  981 137 4791</t>
  </si>
  <si>
    <t>Recarga realizada al tel. cel.  981 116 6113</t>
  </si>
  <si>
    <t>Inmuebles Piscis, S.A. de C.V./ Autel Jardines</t>
  </si>
  <si>
    <t>SUMA DE LA JUSTIFICACIÓN POR LA ADQUISICIÓN DE BANDERITAS</t>
  </si>
  <si>
    <t>SUMA DE LA JUSTIFICACIÓN POR LA RENTA DE 8 AUTOBUSES</t>
  </si>
  <si>
    <t>SUMA DE LA JUSTIFICACIÓN POR CONSUMO DE ALIMENTOS</t>
  </si>
  <si>
    <t>SUMA DE LA FALTA DEL DETALLE DE LAS LLAMADAS EN LOS  COMPROBANTES</t>
  </si>
  <si>
    <t>SUMA DE LOS GASTOS POR VIÁTICOS SIN JUSTIFICACIÓN</t>
  </si>
  <si>
    <t>DICTAMEN CONSOLIDADO DE GASTOS DE ACTIVIDADES ORDINARIAS PERMANENTES DEL EJERCICIO 2012</t>
  </si>
  <si>
    <t>ANEXO 26</t>
  </si>
  <si>
    <t>ANEXO 28</t>
  </si>
  <si>
    <t>ANEXO 29</t>
  </si>
  <si>
    <t>ANEXO 31</t>
  </si>
  <si>
    <t>ANEXO 27</t>
  </si>
  <si>
    <t>ANEXO  30</t>
  </si>
</sst>
</file>

<file path=xl/styles.xml><?xml version="1.0" encoding="utf-8"?>
<styleSheet xmlns="http://schemas.openxmlformats.org/spreadsheetml/2006/main">
  <numFmts count="6">
    <numFmt numFmtId="44" formatCode="_-&quot;$&quot;* #,##0.00_-;\-&quot;$&quot;* #,##0.00_-;_-&quot;$&quot;* &quot;-&quot;??_-;_-@_-"/>
    <numFmt numFmtId="164" formatCode="_-* #,##0.00\ [$€]_-;\-* #,##0.00\ [$€]_-;_-* &quot;-&quot;??\ [$€]_-;_-@_-"/>
    <numFmt numFmtId="165" formatCode="#,##0.000000_ ;\-#,##0.000000\ "/>
    <numFmt numFmtId="166" formatCode="d/mm/yy;@"/>
    <numFmt numFmtId="167" formatCode="_-[$$-80A]* #,##0.00_-;\-[$$-80A]* #,##0.00_-;_-[$$-80A]* &quot;-&quot;??_-;_-@_-"/>
    <numFmt numFmtId="168" formatCode="d/m/yy;@"/>
  </numFmts>
  <fonts count="20">
    <font>
      <sz val="10"/>
      <name val="Arial"/>
    </font>
    <font>
      <sz val="10"/>
      <name val="Arial"/>
    </font>
    <font>
      <b/>
      <sz val="10"/>
      <name val="Arial Narrow"/>
      <family val="2"/>
    </font>
    <font>
      <b/>
      <sz val="14"/>
      <name val="Arial"/>
      <family val="2"/>
    </font>
    <font>
      <sz val="10"/>
      <name val="Arial Narrow"/>
      <family val="2"/>
    </font>
    <font>
      <b/>
      <sz val="8"/>
      <name val="Arial Narrow"/>
      <family val="2"/>
    </font>
    <font>
      <b/>
      <sz val="10"/>
      <name val="Arial"/>
      <family val="2"/>
    </font>
    <font>
      <sz val="10"/>
      <color indexed="10"/>
      <name val="Arial Narrow"/>
      <family val="2"/>
    </font>
    <font>
      <sz val="12"/>
      <name val="Arial Narrow"/>
      <family val="2"/>
    </font>
    <font>
      <b/>
      <sz val="10"/>
      <color indexed="10"/>
      <name val="Arial"/>
      <family val="2"/>
    </font>
    <font>
      <b/>
      <sz val="12"/>
      <name val="Arial Narrow"/>
      <family val="2"/>
    </font>
    <font>
      <sz val="10"/>
      <color indexed="10"/>
      <name val="Arial"/>
      <family val="2"/>
    </font>
    <font>
      <b/>
      <sz val="9"/>
      <color indexed="81"/>
      <name val="Tahoma"/>
      <family val="2"/>
    </font>
    <font>
      <sz val="9"/>
      <color indexed="81"/>
      <name val="Tahoma"/>
      <family val="2"/>
    </font>
    <font>
      <sz val="8"/>
      <name val="Arial Narrow"/>
      <family val="2"/>
    </font>
    <font>
      <sz val="10"/>
      <name val="Arial"/>
      <family val="2"/>
    </font>
    <font>
      <b/>
      <sz val="10"/>
      <color indexed="10"/>
      <name val="Arial Narrow"/>
      <family val="2"/>
    </font>
    <font>
      <sz val="7"/>
      <name val="Arial Narrow"/>
      <family val="2"/>
    </font>
    <font>
      <b/>
      <sz val="6"/>
      <name val="Arial Narrow"/>
      <family val="2"/>
    </font>
    <font>
      <sz val="6"/>
      <name val="Arial Narrow"/>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164" fontId="1" fillId="0" borderId="0" applyFont="0" applyFill="0" applyBorder="0" applyAlignment="0" applyProtection="0"/>
    <xf numFmtId="0" fontId="15" fillId="0" borderId="0"/>
  </cellStyleXfs>
  <cellXfs count="210">
    <xf numFmtId="0" fontId="0" fillId="0" borderId="0" xfId="0"/>
    <xf numFmtId="0" fontId="3" fillId="0" borderId="0" xfId="0" applyFont="1"/>
    <xf numFmtId="0" fontId="0" fillId="0" borderId="0" xfId="0" applyNumberFormat="1"/>
    <xf numFmtId="0" fontId="0" fillId="0" borderId="0" xfId="0" applyFill="1" applyAlignment="1">
      <alignment horizontal="justify" vertical="center" wrapText="1"/>
    </xf>
    <xf numFmtId="0" fontId="0" fillId="0" borderId="0" xfId="0" applyAlignment="1">
      <alignment horizontal="justify" vertical="center"/>
    </xf>
    <xf numFmtId="44" fontId="4" fillId="0" borderId="0" xfId="0" applyNumberFormat="1" applyFont="1" applyAlignment="1">
      <alignment vertical="center"/>
    </xf>
    <xf numFmtId="44" fontId="2" fillId="0" borderId="0" xfId="0" applyNumberFormat="1" applyFont="1" applyFill="1" applyAlignment="1">
      <alignment horizontal="justify" vertical="center" wrapText="1"/>
    </xf>
    <xf numFmtId="44" fontId="5" fillId="0" borderId="0" xfId="0" applyNumberFormat="1" applyFont="1" applyFill="1" applyAlignment="1">
      <alignment vertical="center"/>
    </xf>
    <xf numFmtId="44" fontId="2"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2" fillId="0" borderId="0" xfId="0" applyNumberFormat="1" applyFont="1" applyBorder="1" applyAlignment="1">
      <alignment horizontal="left" vertical="center"/>
    </xf>
    <xf numFmtId="0" fontId="4" fillId="0" borderId="0" xfId="0" applyFont="1"/>
    <xf numFmtId="0" fontId="4" fillId="0" borderId="0" xfId="0" applyFont="1" applyFill="1" applyAlignment="1">
      <alignment horizontal="justify" vertical="center" wrapText="1"/>
    </xf>
    <xf numFmtId="0" fontId="4" fillId="0" borderId="0" xfId="0" applyFont="1" applyAlignment="1">
      <alignment horizontal="justify" vertical="center"/>
    </xf>
    <xf numFmtId="44" fontId="4" fillId="0" borderId="0" xfId="0" applyNumberFormat="1" applyFont="1" applyBorder="1" applyAlignment="1">
      <alignment vertical="center"/>
    </xf>
    <xf numFmtId="49" fontId="7" fillId="0" borderId="1" xfId="0" applyNumberFormat="1" applyFont="1" applyBorder="1" applyAlignment="1">
      <alignment horizontal="center" vertical="center"/>
    </xf>
    <xf numFmtId="0" fontId="4" fillId="0" borderId="1" xfId="0" applyFont="1" applyBorder="1" applyAlignment="1">
      <alignment horizontal="justify" vertical="center" wrapText="1"/>
    </xf>
    <xf numFmtId="44" fontId="4" fillId="0" borderId="1" xfId="0" applyNumberFormat="1" applyFont="1" applyBorder="1" applyAlignment="1">
      <alignment horizontal="center" vertical="center" wrapText="1"/>
    </xf>
    <xf numFmtId="44" fontId="4" fillId="0" borderId="1" xfId="0" applyNumberFormat="1" applyFont="1" applyBorder="1" applyAlignment="1">
      <alignment vertical="center" wrapText="1"/>
    </xf>
    <xf numFmtId="0" fontId="3" fillId="0" borderId="0" xfId="0" applyFont="1" applyAlignment="1">
      <alignment vertical="center" wrapText="1"/>
    </xf>
    <xf numFmtId="0" fontId="0" fillId="0" borderId="0" xfId="0" applyAlignment="1">
      <alignment vertical="center" wrapText="1"/>
    </xf>
    <xf numFmtId="0" fontId="4" fillId="0" borderId="1" xfId="0" applyFont="1" applyFill="1" applyBorder="1" applyAlignment="1">
      <alignment horizontal="justify" vertical="center" wrapText="1"/>
    </xf>
    <xf numFmtId="49" fontId="9" fillId="0" borderId="1" xfId="0" applyNumberFormat="1" applyFont="1" applyBorder="1" applyAlignment="1">
      <alignment horizontal="center" vertical="center"/>
    </xf>
    <xf numFmtId="0" fontId="6"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Fill="1" applyBorder="1" applyAlignment="1">
      <alignment horizontal="justify" vertical="center" wrapText="1"/>
    </xf>
    <xf numFmtId="0" fontId="6" fillId="0" borderId="0" xfId="0" applyFont="1" applyAlignment="1">
      <alignment vertical="center" wrapText="1"/>
    </xf>
    <xf numFmtId="49" fontId="11" fillId="0" borderId="0" xfId="0" applyNumberFormat="1" applyFont="1" applyBorder="1" applyAlignment="1">
      <alignment horizontal="center" vertical="center"/>
    </xf>
    <xf numFmtId="0" fontId="0" fillId="0" borderId="0" xfId="0" applyBorder="1" applyAlignment="1">
      <alignment vertical="center" wrapText="1"/>
    </xf>
    <xf numFmtId="0" fontId="8" fillId="0" borderId="0" xfId="0" applyFont="1" applyBorder="1" applyAlignment="1">
      <alignment horizontal="justify" vertical="center" wrapText="1"/>
    </xf>
    <xf numFmtId="0" fontId="8" fillId="0" borderId="0" xfId="0" applyFont="1" applyFill="1" applyBorder="1" applyAlignment="1">
      <alignment horizontal="justify" vertical="center" wrapText="1"/>
    </xf>
    <xf numFmtId="44" fontId="4" fillId="0" borderId="0" xfId="0" applyNumberFormat="1" applyFont="1" applyBorder="1" applyAlignment="1">
      <alignment horizontal="center" vertical="center" wrapText="1"/>
    </xf>
    <xf numFmtId="44" fontId="4" fillId="0" borderId="0" xfId="0" applyNumberFormat="1" applyFont="1" applyAlignment="1">
      <alignment vertical="center" wrapText="1"/>
    </xf>
    <xf numFmtId="0" fontId="0" fillId="0" borderId="1" xfId="0" applyBorder="1"/>
    <xf numFmtId="44" fontId="4" fillId="0" borderId="1" xfId="0" applyNumberFormat="1" applyFont="1" applyBorder="1" applyAlignment="1">
      <alignment vertical="center"/>
    </xf>
    <xf numFmtId="0" fontId="6" fillId="0" borderId="1" xfId="0" applyNumberFormat="1" applyFont="1" applyBorder="1"/>
    <xf numFmtId="0" fontId="6" fillId="0" borderId="1" xfId="0" applyFont="1" applyBorder="1"/>
    <xf numFmtId="0" fontId="6" fillId="0" borderId="1" xfId="0" applyFont="1" applyFill="1" applyBorder="1" applyAlignment="1">
      <alignment horizontal="justify" vertical="center" wrapText="1"/>
    </xf>
    <xf numFmtId="0" fontId="6" fillId="0" borderId="1" xfId="0" applyFont="1" applyBorder="1" applyAlignment="1">
      <alignment horizontal="justify" vertical="center"/>
    </xf>
    <xf numFmtId="44" fontId="2" fillId="0" borderId="1" xfId="0" applyNumberFormat="1" applyFont="1" applyBorder="1" applyAlignment="1">
      <alignment vertical="center"/>
    </xf>
    <xf numFmtId="0" fontId="6" fillId="0" borderId="0" xfId="0" applyFont="1"/>
    <xf numFmtId="0" fontId="6" fillId="0" borderId="0" xfId="0" applyNumberFormat="1" applyFont="1"/>
    <xf numFmtId="0" fontId="6" fillId="0" borderId="0" xfId="0" applyFont="1" applyFill="1" applyAlignment="1">
      <alignment horizontal="justify" vertical="center" wrapText="1"/>
    </xf>
    <xf numFmtId="0" fontId="6" fillId="0" borderId="0" xfId="0" applyFont="1" applyAlignment="1">
      <alignment horizontal="justify" vertical="center"/>
    </xf>
    <xf numFmtId="44" fontId="2" fillId="0" borderId="0" xfId="0" applyNumberFormat="1" applyFont="1" applyAlignment="1">
      <alignment vertical="center"/>
    </xf>
    <xf numFmtId="165" fontId="4" fillId="0" borderId="0" xfId="0" applyNumberFormat="1" applyFont="1" applyAlignment="1">
      <alignment vertical="center"/>
    </xf>
    <xf numFmtId="166" fontId="5" fillId="0" borderId="0" xfId="0" applyNumberFormat="1" applyFont="1" applyFill="1" applyBorder="1" applyAlignment="1">
      <alignment vertical="center"/>
    </xf>
    <xf numFmtId="15" fontId="5" fillId="0" borderId="0" xfId="0" applyNumberFormat="1" applyFont="1" applyFill="1" applyBorder="1" applyAlignment="1">
      <alignment vertical="center"/>
    </xf>
    <xf numFmtId="167" fontId="5" fillId="0" borderId="0" xfId="0" applyNumberFormat="1" applyFont="1" applyFill="1" applyBorder="1" applyAlignment="1">
      <alignment vertical="center"/>
    </xf>
    <xf numFmtId="15" fontId="14" fillId="0" borderId="0" xfId="0" applyNumberFormat="1" applyFont="1" applyAlignment="1">
      <alignment vertical="center" wrapText="1"/>
    </xf>
    <xf numFmtId="0" fontId="14" fillId="0" borderId="0" xfId="0" applyNumberFormat="1" applyFont="1" applyAlignment="1">
      <alignment vertical="center" wrapText="1"/>
    </xf>
    <xf numFmtId="4" fontId="14" fillId="0" borderId="0" xfId="0" applyNumberFormat="1" applyFont="1" applyAlignment="1">
      <alignment horizontal="justify" vertical="center" wrapText="1"/>
    </xf>
    <xf numFmtId="167" fontId="14" fillId="0" borderId="0" xfId="0" applyNumberFormat="1" applyFont="1" applyAlignment="1">
      <alignment vertical="center" wrapText="1"/>
    </xf>
    <xf numFmtId="0" fontId="14" fillId="0" borderId="0" xfId="0" applyFont="1" applyAlignment="1">
      <alignment horizontal="justify" vertical="center" wrapText="1"/>
    </xf>
    <xf numFmtId="0" fontId="14" fillId="0" borderId="0" xfId="0" applyFont="1" applyAlignment="1">
      <alignment horizontal="center" vertical="center" wrapText="1"/>
    </xf>
    <xf numFmtId="44" fontId="14" fillId="0" borderId="0" xfId="0" applyNumberFormat="1" applyFont="1" applyAlignment="1">
      <alignment horizontal="right" vertical="center" wrapText="1"/>
    </xf>
    <xf numFmtId="0" fontId="14" fillId="0" borderId="0" xfId="0" applyFont="1" applyAlignment="1">
      <alignment vertical="center" wrapText="1"/>
    </xf>
    <xf numFmtId="0" fontId="5" fillId="0" borderId="1" xfId="0" applyFont="1" applyFill="1" applyBorder="1" applyAlignment="1">
      <alignment horizontal="center" vertical="center" wrapText="1"/>
    </xf>
    <xf numFmtId="15" fontId="5" fillId="0" borderId="1" xfId="0" applyNumberFormat="1" applyFont="1" applyFill="1" applyBorder="1" applyAlignment="1">
      <alignment horizontal="center" vertical="center" wrapText="1"/>
    </xf>
    <xf numFmtId="167" fontId="5" fillId="0" borderId="3" xfId="0" applyNumberFormat="1" applyFont="1" applyFill="1" applyBorder="1" applyAlignment="1">
      <alignment horizontal="center" vertical="center" wrapText="1"/>
    </xf>
    <xf numFmtId="15" fontId="5" fillId="0" borderId="3"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44" fontId="5" fillId="0" borderId="1" xfId="0" applyNumberFormat="1" applyFont="1" applyFill="1" applyBorder="1" applyAlignment="1">
      <alignment horizontal="center" vertical="center" wrapText="1"/>
    </xf>
    <xf numFmtId="167" fontId="5" fillId="0" borderId="1" xfId="0" applyNumberFormat="1" applyFont="1" applyFill="1" applyBorder="1" applyAlignment="1">
      <alignment horizontal="center" vertical="center" wrapText="1"/>
    </xf>
    <xf numFmtId="0" fontId="14" fillId="0" borderId="1" xfId="0" applyFont="1" applyBorder="1" applyAlignment="1">
      <alignment vertical="center" wrapText="1"/>
    </xf>
    <xf numFmtId="15" fontId="14" fillId="0" borderId="1" xfId="0" applyNumberFormat="1" applyFont="1" applyBorder="1" applyAlignment="1">
      <alignment vertical="center" wrapText="1"/>
    </xf>
    <xf numFmtId="167" fontId="14" fillId="0" borderId="1" xfId="0" applyNumberFormat="1" applyFont="1" applyBorder="1" applyAlignment="1">
      <alignment vertical="center" wrapText="1"/>
    </xf>
    <xf numFmtId="0" fontId="14" fillId="0" borderId="1" xfId="0" applyNumberFormat="1" applyFont="1" applyBorder="1" applyAlignment="1">
      <alignment vertical="center" wrapText="1"/>
    </xf>
    <xf numFmtId="4" fontId="14" fillId="0" borderId="1" xfId="0" applyNumberFormat="1" applyFont="1" applyBorder="1" applyAlignment="1">
      <alignment horizontal="justify" vertical="center" wrapText="1"/>
    </xf>
    <xf numFmtId="0" fontId="14" fillId="0" borderId="1" xfId="0" applyFont="1" applyBorder="1" applyAlignment="1">
      <alignment horizontal="justify" vertical="center" wrapText="1"/>
    </xf>
    <xf numFmtId="0" fontId="14" fillId="0" borderId="1" xfId="0" applyFont="1" applyBorder="1" applyAlignment="1">
      <alignment horizontal="center" vertical="center" wrapText="1"/>
    </xf>
    <xf numFmtId="44" fontId="14" fillId="0" borderId="1" xfId="0" applyNumberFormat="1" applyFont="1" applyBorder="1" applyAlignment="1">
      <alignment horizontal="right" vertical="center" wrapText="1"/>
    </xf>
    <xf numFmtId="44" fontId="14"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15" fontId="14" fillId="0" borderId="1" xfId="0" applyNumberFormat="1" applyFont="1" applyFill="1" applyBorder="1" applyAlignment="1">
      <alignment vertical="center" wrapText="1"/>
    </xf>
    <xf numFmtId="167" fontId="14" fillId="0" borderId="1" xfId="0" applyNumberFormat="1" applyFont="1" applyFill="1" applyBorder="1" applyAlignment="1">
      <alignment vertical="center" wrapText="1"/>
    </xf>
    <xf numFmtId="0" fontId="14" fillId="0" borderId="1" xfId="0" applyNumberFormat="1" applyFont="1" applyFill="1" applyBorder="1" applyAlignment="1">
      <alignment vertical="center" wrapText="1"/>
    </xf>
    <xf numFmtId="4" fontId="14" fillId="0" borderId="1" xfId="0" applyNumberFormat="1" applyFont="1" applyFill="1" applyBorder="1" applyAlignment="1">
      <alignment horizontal="justify" vertical="center" wrapText="1"/>
    </xf>
    <xf numFmtId="44" fontId="14" fillId="0" borderId="1" xfId="0" applyNumberFormat="1" applyFont="1" applyFill="1" applyBorder="1" applyAlignment="1">
      <alignment horizontal="right" vertical="center" wrapText="1"/>
    </xf>
    <xf numFmtId="0" fontId="5" fillId="0" borderId="0" xfId="0" applyFont="1" applyAlignment="1">
      <alignment vertical="center" wrapText="1"/>
    </xf>
    <xf numFmtId="15" fontId="5" fillId="0" borderId="0" xfId="0" applyNumberFormat="1" applyFont="1" applyAlignment="1">
      <alignment vertical="center" wrapText="1"/>
    </xf>
    <xf numFmtId="167" fontId="5" fillId="0" borderId="0" xfId="0" applyNumberFormat="1" applyFont="1" applyAlignment="1">
      <alignment vertical="center" wrapText="1"/>
    </xf>
    <xf numFmtId="0" fontId="5" fillId="0" borderId="0" xfId="0" applyNumberFormat="1" applyFont="1" applyAlignment="1">
      <alignment vertical="center" wrapText="1"/>
    </xf>
    <xf numFmtId="4" fontId="5" fillId="0" borderId="0" xfId="0" applyNumberFormat="1" applyFont="1" applyAlignment="1">
      <alignment horizontal="justify" vertical="center" wrapText="1"/>
    </xf>
    <xf numFmtId="0" fontId="5" fillId="0" borderId="0" xfId="0" applyFont="1" applyAlignment="1">
      <alignment horizontal="justify" vertical="center" wrapText="1"/>
    </xf>
    <xf numFmtId="0" fontId="5" fillId="0" borderId="0" xfId="0" applyFont="1" applyAlignment="1">
      <alignment horizontal="center" vertical="center" wrapText="1"/>
    </xf>
    <xf numFmtId="44" fontId="5" fillId="0" borderId="0" xfId="0" applyNumberFormat="1" applyFont="1" applyAlignment="1">
      <alignment horizontal="right" vertical="center" wrapText="1"/>
    </xf>
    <xf numFmtId="0" fontId="5" fillId="0" borderId="0" xfId="0" applyFont="1" applyFill="1" applyBorder="1" applyAlignment="1">
      <alignment horizontal="center" vertical="center" wrapText="1"/>
    </xf>
    <xf numFmtId="15" fontId="5" fillId="0" borderId="0" xfId="0" applyNumberFormat="1" applyFont="1" applyFill="1" applyBorder="1" applyAlignment="1">
      <alignment horizontal="center" vertical="center" wrapText="1"/>
    </xf>
    <xf numFmtId="167" fontId="5"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44" fontId="5" fillId="0" borderId="0"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justify" vertical="center" wrapText="1"/>
    </xf>
    <xf numFmtId="0" fontId="5" fillId="0" borderId="0" xfId="0" applyFont="1" applyFill="1" applyBorder="1" applyAlignment="1">
      <alignment horizontal="left" vertical="center"/>
    </xf>
    <xf numFmtId="0" fontId="2" fillId="0" borderId="0" xfId="0" applyFont="1"/>
    <xf numFmtId="0" fontId="5" fillId="0" borderId="0" xfId="0" applyFont="1"/>
    <xf numFmtId="44" fontId="5" fillId="0" borderId="0" xfId="0" applyNumberFormat="1" applyFont="1"/>
    <xf numFmtId="0" fontId="5" fillId="0" borderId="1" xfId="0" applyFont="1" applyBorder="1" applyAlignment="1">
      <alignment horizontal="center" vertical="center" wrapText="1"/>
    </xf>
    <xf numFmtId="15" fontId="5" fillId="0" borderId="1" xfId="0" applyNumberFormat="1" applyFont="1" applyBorder="1" applyAlignment="1">
      <alignment horizontal="center" vertical="center" wrapText="1"/>
    </xf>
    <xf numFmtId="167" fontId="5" fillId="0" borderId="3" xfId="0" applyNumberFormat="1" applyFont="1" applyBorder="1" applyAlignment="1">
      <alignment horizontal="center" vertical="center" wrapText="1"/>
    </xf>
    <xf numFmtId="15" fontId="5" fillId="0" borderId="3" xfId="0" applyNumberFormat="1" applyFont="1" applyBorder="1" applyAlignment="1">
      <alignment horizontal="center" vertical="center" wrapText="1"/>
    </xf>
    <xf numFmtId="0" fontId="5" fillId="0" borderId="3" xfId="0" applyNumberFormat="1" applyFont="1" applyBorder="1" applyAlignment="1">
      <alignment horizontal="center" vertical="center" wrapText="1"/>
    </xf>
    <xf numFmtId="0" fontId="5" fillId="0" borderId="2" xfId="0" applyFont="1" applyBorder="1" applyAlignment="1">
      <alignment horizontal="center" vertical="center" wrapText="1"/>
    </xf>
    <xf numFmtId="44" fontId="5" fillId="0" borderId="1" xfId="0" applyNumberFormat="1" applyFont="1" applyBorder="1" applyAlignment="1">
      <alignment horizontal="center" vertical="center" wrapText="1"/>
    </xf>
    <xf numFmtId="167" fontId="5" fillId="0" borderId="1" xfId="0" applyNumberFormat="1" applyFont="1" applyFill="1" applyBorder="1" applyAlignment="1">
      <alignment vertical="center" wrapText="1"/>
    </xf>
    <xf numFmtId="44" fontId="14" fillId="0" borderId="1" xfId="0" applyNumberFormat="1" applyFont="1" applyBorder="1" applyAlignment="1">
      <alignment horizontal="center" vertical="center" wrapText="1"/>
    </xf>
    <xf numFmtId="0" fontId="5" fillId="0" borderId="1" xfId="0" applyFont="1" applyBorder="1" applyAlignment="1">
      <alignment vertical="center" wrapText="1"/>
    </xf>
    <xf numFmtId="15" fontId="5" fillId="0" borderId="1" xfId="0" applyNumberFormat="1" applyFont="1" applyBorder="1" applyAlignment="1">
      <alignment vertical="center" wrapText="1"/>
    </xf>
    <xf numFmtId="167" fontId="5" fillId="0" borderId="1" xfId="0" applyNumberFormat="1" applyFont="1" applyBorder="1" applyAlignment="1">
      <alignment vertical="center" wrapText="1"/>
    </xf>
    <xf numFmtId="0" fontId="5" fillId="0" borderId="1" xfId="0" applyNumberFormat="1" applyFont="1" applyBorder="1" applyAlignment="1">
      <alignment vertical="center" wrapText="1"/>
    </xf>
    <xf numFmtId="4" fontId="5" fillId="0" borderId="1" xfId="0" applyNumberFormat="1" applyFont="1" applyBorder="1" applyAlignment="1">
      <alignment horizontal="justify" vertical="center" wrapText="1"/>
    </xf>
    <xf numFmtId="0" fontId="5" fillId="0" borderId="1" xfId="0" applyFont="1" applyBorder="1" applyAlignment="1">
      <alignment horizontal="justify" vertical="center" wrapText="1"/>
    </xf>
    <xf numFmtId="44" fontId="5" fillId="0" borderId="1" xfId="0" applyNumberFormat="1" applyFont="1" applyBorder="1" applyAlignment="1">
      <alignment horizontal="right" vertical="center" wrapText="1"/>
    </xf>
    <xf numFmtId="0" fontId="5" fillId="0" borderId="0" xfId="0" applyFont="1" applyAlignment="1">
      <alignment horizontal="left" vertical="center"/>
    </xf>
    <xf numFmtId="0" fontId="14" fillId="0" borderId="1" xfId="2" applyFont="1" applyFill="1" applyBorder="1" applyAlignment="1">
      <alignment vertical="center" wrapText="1"/>
    </xf>
    <xf numFmtId="15" fontId="14" fillId="0" borderId="1" xfId="2" applyNumberFormat="1" applyFont="1" applyFill="1" applyBorder="1" applyAlignment="1">
      <alignment vertical="center" wrapText="1"/>
    </xf>
    <xf numFmtId="167" fontId="14" fillId="0" borderId="1" xfId="2" applyNumberFormat="1" applyFont="1" applyFill="1" applyBorder="1" applyAlignment="1">
      <alignment vertical="center" wrapText="1"/>
    </xf>
    <xf numFmtId="0" fontId="14" fillId="0" borderId="1" xfId="2" applyNumberFormat="1" applyFont="1" applyFill="1" applyBorder="1" applyAlignment="1">
      <alignment vertical="center" wrapText="1"/>
    </xf>
    <xf numFmtId="4" fontId="14" fillId="0" borderId="1" xfId="2" applyNumberFormat="1" applyFont="1" applyFill="1" applyBorder="1" applyAlignment="1">
      <alignment horizontal="justify" vertical="center" wrapText="1"/>
    </xf>
    <xf numFmtId="0" fontId="14" fillId="0" borderId="1" xfId="2" applyFont="1" applyFill="1" applyBorder="1" applyAlignment="1">
      <alignment horizontal="justify" vertical="center" wrapText="1"/>
    </xf>
    <xf numFmtId="0" fontId="14" fillId="0" borderId="1" xfId="2" applyFont="1" applyFill="1" applyBorder="1" applyAlignment="1">
      <alignment horizontal="center" vertical="center" wrapText="1"/>
    </xf>
    <xf numFmtId="44" fontId="14" fillId="0" borderId="1" xfId="2" applyNumberFormat="1" applyFont="1" applyFill="1" applyBorder="1" applyAlignment="1">
      <alignment vertical="center" wrapText="1"/>
    </xf>
    <xf numFmtId="0" fontId="14" fillId="0" borderId="1" xfId="2" applyFont="1" applyBorder="1" applyAlignment="1">
      <alignment horizontal="justify" vertical="center" wrapText="1"/>
    </xf>
    <xf numFmtId="44" fontId="14" fillId="0" borderId="1" xfId="2" applyNumberFormat="1" applyFont="1" applyFill="1" applyBorder="1" applyAlignment="1">
      <alignment horizontal="right" vertical="center" wrapText="1"/>
    </xf>
    <xf numFmtId="167" fontId="5" fillId="0" borderId="1" xfId="2" applyNumberFormat="1" applyFont="1" applyFill="1" applyBorder="1" applyAlignment="1">
      <alignment vertical="center" wrapText="1"/>
    </xf>
    <xf numFmtId="44" fontId="5" fillId="0" borderId="0" xfId="0" applyNumberFormat="1" applyFont="1" applyAlignment="1">
      <alignment vertical="center" wrapText="1"/>
    </xf>
    <xf numFmtId="4" fontId="5" fillId="0" borderId="0" xfId="0" applyNumberFormat="1" applyFont="1" applyAlignment="1">
      <alignment horizontal="left" vertical="center"/>
    </xf>
    <xf numFmtId="44" fontId="14" fillId="0" borderId="0" xfId="0" applyNumberFormat="1" applyFont="1" applyAlignment="1">
      <alignment vertical="center" wrapText="1"/>
    </xf>
    <xf numFmtId="44" fontId="14" fillId="0" borderId="1" xfId="0" applyNumberFormat="1" applyFont="1" applyFill="1" applyBorder="1" applyAlignment="1">
      <alignment vertical="center" wrapText="1"/>
    </xf>
    <xf numFmtId="44" fontId="5" fillId="0" borderId="1" xfId="0" applyNumberFormat="1" applyFont="1" applyFill="1" applyBorder="1" applyAlignment="1">
      <alignment vertical="center" wrapText="1"/>
    </xf>
    <xf numFmtId="0" fontId="14" fillId="0" borderId="0" xfId="0" applyFont="1" applyBorder="1" applyAlignment="1">
      <alignment vertical="center" wrapText="1"/>
    </xf>
    <xf numFmtId="44" fontId="14" fillId="0" borderId="1" xfId="0" applyNumberFormat="1" applyFont="1" applyFill="1" applyBorder="1" applyAlignment="1">
      <alignment horizontal="justify" vertical="center" wrapText="1"/>
    </xf>
    <xf numFmtId="0" fontId="14" fillId="0" borderId="1" xfId="0" applyFont="1" applyBorder="1" applyAlignment="1">
      <alignment horizontal="justify"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0" fillId="0" borderId="1" xfId="0" applyFill="1" applyBorder="1"/>
    <xf numFmtId="0" fontId="14"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0" fillId="0" borderId="0" xfId="0" applyNumberFormat="1" applyFill="1"/>
    <xf numFmtId="0" fontId="0" fillId="0" borderId="0" xfId="0" applyFill="1"/>
    <xf numFmtId="0" fontId="0" fillId="0" borderId="0" xfId="0" applyFill="1" applyAlignment="1">
      <alignment horizontal="justify" vertical="center"/>
    </xf>
    <xf numFmtId="44" fontId="4" fillId="0" borderId="0" xfId="0" applyNumberFormat="1" applyFont="1" applyFill="1" applyAlignment="1">
      <alignment vertical="center"/>
    </xf>
    <xf numFmtId="44" fontId="2"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left" vertical="center"/>
    </xf>
    <xf numFmtId="0" fontId="4" fillId="0" borderId="0" xfId="0" applyFont="1" applyFill="1"/>
    <xf numFmtId="0" fontId="4" fillId="0" borderId="0" xfId="0" applyFont="1" applyFill="1" applyAlignment="1">
      <alignment horizontal="justify" vertical="center"/>
    </xf>
    <xf numFmtId="44" fontId="4" fillId="0" borderId="0" xfId="0" applyNumberFormat="1" applyFont="1" applyFill="1" applyBorder="1" applyAlignment="1">
      <alignment vertical="center"/>
    </xf>
    <xf numFmtId="49" fontId="7" fillId="0" borderId="1" xfId="0" applyNumberFormat="1" applyFont="1" applyFill="1" applyBorder="1" applyAlignment="1">
      <alignment horizontal="center" vertical="center"/>
    </xf>
    <xf numFmtId="44" fontId="4" fillId="0" borderId="1" xfId="0" applyNumberFormat="1" applyFont="1" applyFill="1" applyBorder="1" applyAlignment="1">
      <alignment horizontal="center" vertical="center" wrapText="1"/>
    </xf>
    <xf numFmtId="44" fontId="4" fillId="0" borderId="1" xfId="0" applyNumberFormat="1" applyFont="1" applyFill="1" applyBorder="1" applyAlignment="1">
      <alignment vertical="center" wrapText="1"/>
    </xf>
    <xf numFmtId="49" fontId="11" fillId="0" borderId="0" xfId="0" applyNumberFormat="1" applyFont="1" applyFill="1" applyBorder="1" applyAlignment="1">
      <alignment horizontal="center" vertical="center"/>
    </xf>
    <xf numFmtId="0" fontId="0" fillId="0" borderId="0" xfId="0" applyFill="1" applyBorder="1" applyAlignment="1">
      <alignment vertical="center" wrapText="1"/>
    </xf>
    <xf numFmtId="44" fontId="4" fillId="0" borderId="0" xfId="0" applyNumberFormat="1" applyFont="1" applyFill="1" applyBorder="1" applyAlignment="1">
      <alignment horizontal="center" vertical="center" wrapText="1"/>
    </xf>
    <xf numFmtId="44" fontId="4" fillId="0" borderId="0" xfId="0" applyNumberFormat="1" applyFont="1" applyFill="1" applyAlignment="1">
      <alignment vertical="center" wrapText="1"/>
    </xf>
    <xf numFmtId="44" fontId="4" fillId="0" borderId="1" xfId="0" applyNumberFormat="1" applyFont="1" applyFill="1" applyBorder="1" applyAlignment="1">
      <alignment vertical="center"/>
    </xf>
    <xf numFmtId="165" fontId="4" fillId="0" borderId="0" xfId="0" applyNumberFormat="1" applyFont="1" applyFill="1" applyAlignment="1">
      <alignment vertical="center"/>
    </xf>
    <xf numFmtId="49" fontId="16" fillId="0" borderId="1" xfId="0" applyNumberFormat="1" applyFont="1" applyBorder="1" applyAlignment="1">
      <alignment horizontal="center" vertical="center"/>
    </xf>
    <xf numFmtId="0" fontId="2" fillId="0" borderId="1" xfId="0" applyFont="1" applyBorder="1" applyAlignment="1">
      <alignment horizontal="justify" vertical="center" wrapText="1"/>
    </xf>
    <xf numFmtId="49" fontId="7" fillId="0" borderId="0" xfId="0" applyNumberFormat="1" applyFont="1" applyBorder="1" applyAlignment="1">
      <alignment horizontal="center" vertical="center"/>
    </xf>
    <xf numFmtId="0" fontId="4" fillId="0" borderId="0" xfId="0" applyFont="1" applyBorder="1" applyAlignment="1">
      <alignment horizontal="justify" vertical="center" wrapText="1"/>
    </xf>
    <xf numFmtId="44" fontId="4" fillId="0" borderId="0" xfId="0" applyNumberFormat="1" applyFont="1" applyBorder="1" applyAlignment="1">
      <alignment vertical="center" wrapText="1"/>
    </xf>
    <xf numFmtId="0" fontId="17" fillId="0" borderId="1" xfId="0" applyNumberFormat="1" applyFont="1" applyBorder="1" applyAlignment="1">
      <alignment horizontal="justify" vertical="center" wrapText="1"/>
    </xf>
    <xf numFmtId="0" fontId="19" fillId="0" borderId="1" xfId="0" applyFont="1" applyFill="1" applyBorder="1" applyAlignment="1">
      <alignment horizontal="justify" vertical="center" wrapText="1"/>
    </xf>
    <xf numFmtId="44"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4" fontId="14" fillId="0" borderId="1" xfId="0" applyNumberFormat="1" applyFont="1" applyBorder="1" applyAlignment="1">
      <alignment horizontal="justify" vertical="center" wrapText="1"/>
    </xf>
    <xf numFmtId="0" fontId="0" fillId="0" borderId="1" xfId="0" applyBorder="1" applyAlignment="1">
      <alignment horizontal="justify"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168" fontId="5" fillId="0" borderId="4" xfId="0" applyNumberFormat="1" applyFont="1" applyBorder="1" applyAlignment="1">
      <alignment horizontal="center" vertical="center" wrapText="1"/>
    </xf>
    <xf numFmtId="168" fontId="5" fillId="0" borderId="5" xfId="0" applyNumberFormat="1" applyFont="1" applyBorder="1" applyAlignment="1">
      <alignment horizontal="center" vertical="center" wrapText="1"/>
    </xf>
    <xf numFmtId="44" fontId="5" fillId="0" borderId="2" xfId="0" applyNumberFormat="1" applyFont="1" applyBorder="1" applyAlignment="1">
      <alignment horizontal="center" vertical="center" wrapText="1"/>
    </xf>
    <xf numFmtId="44" fontId="5" fillId="0" borderId="3" xfId="0" applyNumberFormat="1" applyFont="1" applyBorder="1" applyAlignment="1">
      <alignment horizontal="center" vertical="center" wrapText="1"/>
    </xf>
    <xf numFmtId="167" fontId="5" fillId="0" borderId="1" xfId="0" applyNumberFormat="1" applyFont="1" applyFill="1" applyBorder="1" applyAlignment="1">
      <alignment horizontal="center" vertical="center" wrapText="1"/>
    </xf>
    <xf numFmtId="0" fontId="5" fillId="0" borderId="1" xfId="0" applyFont="1" applyBorder="1" applyAlignment="1">
      <alignment horizontal="center" wrapText="1"/>
    </xf>
    <xf numFmtId="0" fontId="14" fillId="0" borderId="1" xfId="0" applyFont="1" applyBorder="1" applyAlignment="1">
      <alignment horizontal="justify" vertical="center" wrapText="1"/>
    </xf>
    <xf numFmtId="0" fontId="14" fillId="0" borderId="1" xfId="0" applyNumberFormat="1" applyFont="1" applyFill="1" applyBorder="1" applyAlignment="1">
      <alignment horizontal="justify" vertical="center" wrapText="1"/>
    </xf>
    <xf numFmtId="44" fontId="14" fillId="0" borderId="1" xfId="0" applyNumberFormat="1" applyFont="1" applyFill="1" applyBorder="1" applyAlignment="1">
      <alignment horizontal="justify" vertical="center" wrapText="1"/>
    </xf>
    <xf numFmtId="166" fontId="5" fillId="0" borderId="0"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168" fontId="5" fillId="0" borderId="1" xfId="0" applyNumberFormat="1" applyFont="1" applyFill="1" applyBorder="1" applyAlignment="1">
      <alignment horizontal="center" vertical="center" wrapText="1"/>
    </xf>
    <xf numFmtId="44" fontId="5" fillId="0" borderId="1" xfId="0" applyNumberFormat="1" applyFont="1" applyFill="1" applyBorder="1" applyAlignment="1">
      <alignment horizontal="center" vertical="center" wrapText="1"/>
    </xf>
    <xf numFmtId="0" fontId="14" fillId="0" borderId="2" xfId="0" applyFont="1" applyBorder="1" applyAlignment="1">
      <alignment horizontal="justify" vertical="center" wrapText="1"/>
    </xf>
    <xf numFmtId="0" fontId="14" fillId="0" borderId="3" xfId="0" applyFont="1" applyBorder="1" applyAlignment="1">
      <alignment horizontal="justify"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68" fontId="5" fillId="0" borderId="4" xfId="0" applyNumberFormat="1" applyFont="1" applyFill="1" applyBorder="1" applyAlignment="1">
      <alignment horizontal="center" vertical="center" wrapText="1"/>
    </xf>
    <xf numFmtId="168" fontId="5" fillId="0" borderId="5" xfId="0" applyNumberFormat="1" applyFont="1" applyFill="1" applyBorder="1" applyAlignment="1">
      <alignment horizontal="center" vertical="center" wrapText="1"/>
    </xf>
    <xf numFmtId="44" fontId="5" fillId="0" borderId="2" xfId="0" applyNumberFormat="1" applyFont="1" applyFill="1" applyBorder="1" applyAlignment="1">
      <alignment horizontal="center" vertical="center" wrapText="1"/>
    </xf>
    <xf numFmtId="44" fontId="5" fillId="0" borderId="3" xfId="0" applyNumberFormat="1"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4" fillId="0" borderId="1" xfId="0" applyFont="1" applyFill="1" applyBorder="1" applyAlignment="1">
      <alignment horizontal="center" vertical="center" wrapText="1"/>
    </xf>
    <xf numFmtId="0" fontId="14" fillId="0" borderId="2" xfId="0" applyFont="1" applyFill="1" applyBorder="1" applyAlignment="1">
      <alignment horizontal="justify" vertical="center" wrapText="1"/>
    </xf>
    <xf numFmtId="0" fontId="14" fillId="0" borderId="7" xfId="0" applyFont="1" applyFill="1" applyBorder="1" applyAlignment="1">
      <alignment horizontal="justify" vertical="center" wrapText="1"/>
    </xf>
    <xf numFmtId="0" fontId="14" fillId="0" borderId="3" xfId="0" applyFont="1" applyFill="1" applyBorder="1" applyAlignment="1">
      <alignment horizontal="justify" vertical="center" wrapText="1"/>
    </xf>
    <xf numFmtId="0" fontId="0" fillId="0" borderId="1" xfId="0" applyFill="1" applyBorder="1"/>
    <xf numFmtId="0" fontId="0" fillId="0" borderId="1" xfId="0" applyBorder="1"/>
    <xf numFmtId="44" fontId="18" fillId="0" borderId="1" xfId="0" applyNumberFormat="1" applyFont="1" applyFill="1" applyBorder="1" applyAlignment="1">
      <alignment horizontal="center" vertical="center" wrapText="1"/>
    </xf>
    <xf numFmtId="44"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cellXfs>
  <cellStyles count="3">
    <cellStyle name="Euro" xfId="1"/>
    <cellStyle name="Normal" xfId="0" builtinId="0"/>
    <cellStyle name="Normal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http://www.tribunalcampeche.gob.mx/imagenes/escazul.jpg" TargetMode="External"/><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http://www.tribunalcampeche.gob.mx/imagenes/escazul.jpg" TargetMode="External"/><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http://www.tribunalcampeche.gob.mx/imagenes/escazul.jpg" TargetMode="External"/><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http://www.tribunalcampeche.gob.mx/imagenes/escazul.jpg"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657225</xdr:colOff>
      <xdr:row>4</xdr:row>
      <xdr:rowOff>95250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0" y="0"/>
          <a:ext cx="657225" cy="742950"/>
        </a:xfrm>
        <a:prstGeom prst="rect">
          <a:avLst/>
        </a:prstGeom>
        <a:noFill/>
        <a:ln w="9525">
          <a:noFill/>
          <a:miter lim="800000"/>
          <a:headEnd/>
          <a:tailEnd/>
        </a:ln>
      </xdr:spPr>
    </xdr:pic>
    <xdr:clientData/>
  </xdr:twoCellAnchor>
  <xdr:twoCellAnchor>
    <xdr:from>
      <xdr:col>11</xdr:col>
      <xdr:colOff>809625</xdr:colOff>
      <xdr:row>0</xdr:row>
      <xdr:rowOff>19050</xdr:rowOff>
    </xdr:from>
    <xdr:to>
      <xdr:col>12</xdr:col>
      <xdr:colOff>809625</xdr:colOff>
      <xdr:row>4</xdr:row>
      <xdr:rowOff>95250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4554200" y="19050"/>
          <a:ext cx="933450" cy="7239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0</xdr:rowOff>
    </xdr:from>
    <xdr:to>
      <xdr:col>1</xdr:col>
      <xdr:colOff>28575</xdr:colOff>
      <xdr:row>5</xdr:row>
      <xdr:rowOff>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0"/>
          <a:ext cx="542925" cy="809625"/>
        </a:xfrm>
        <a:prstGeom prst="rect">
          <a:avLst/>
        </a:prstGeom>
        <a:noFill/>
        <a:ln w="9525">
          <a:noFill/>
          <a:miter lim="800000"/>
          <a:headEnd/>
          <a:tailEnd/>
        </a:ln>
      </xdr:spPr>
    </xdr:pic>
    <xdr:clientData/>
  </xdr:twoCellAnchor>
  <xdr:twoCellAnchor>
    <xdr:from>
      <xdr:col>18</xdr:col>
      <xdr:colOff>333375</xdr:colOff>
      <xdr:row>0</xdr:row>
      <xdr:rowOff>0</xdr:rowOff>
    </xdr:from>
    <xdr:to>
      <xdr:col>19</xdr:col>
      <xdr:colOff>647700</xdr:colOff>
      <xdr:row>4</xdr:row>
      <xdr:rowOff>133350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4258925" y="0"/>
          <a:ext cx="1076325" cy="7810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xdr:rowOff>
    </xdr:from>
    <xdr:to>
      <xdr:col>1</xdr:col>
      <xdr:colOff>28575</xdr:colOff>
      <xdr:row>5</xdr:row>
      <xdr:rowOff>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1"/>
          <a:ext cx="542925" cy="809624"/>
        </a:xfrm>
        <a:prstGeom prst="rect">
          <a:avLst/>
        </a:prstGeom>
        <a:noFill/>
        <a:ln w="9525">
          <a:noFill/>
          <a:miter lim="800000"/>
          <a:headEnd/>
          <a:tailEnd/>
        </a:ln>
      </xdr:spPr>
    </xdr:pic>
    <xdr:clientData/>
  </xdr:twoCellAnchor>
  <xdr:twoCellAnchor>
    <xdr:from>
      <xdr:col>18</xdr:col>
      <xdr:colOff>371475</xdr:colOff>
      <xdr:row>0</xdr:row>
      <xdr:rowOff>0</xdr:rowOff>
    </xdr:from>
    <xdr:to>
      <xdr:col>19</xdr:col>
      <xdr:colOff>685800</xdr:colOff>
      <xdr:row>5</xdr:row>
      <xdr:rowOff>28575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4297025" y="0"/>
          <a:ext cx="1076325" cy="8382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0</xdr:rowOff>
    </xdr:from>
    <xdr:to>
      <xdr:col>1</xdr:col>
      <xdr:colOff>180975</xdr:colOff>
      <xdr:row>5</xdr:row>
      <xdr:rowOff>19050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95250" y="0"/>
          <a:ext cx="695325" cy="828675"/>
        </a:xfrm>
        <a:prstGeom prst="rect">
          <a:avLst/>
        </a:prstGeom>
        <a:noFill/>
        <a:ln w="9525">
          <a:noFill/>
          <a:miter lim="800000"/>
          <a:headEnd/>
          <a:tailEnd/>
        </a:ln>
      </xdr:spPr>
    </xdr:pic>
    <xdr:clientData/>
  </xdr:twoCellAnchor>
  <xdr:twoCellAnchor>
    <xdr:from>
      <xdr:col>19</xdr:col>
      <xdr:colOff>361950</xdr:colOff>
      <xdr:row>0</xdr:row>
      <xdr:rowOff>0</xdr:rowOff>
    </xdr:from>
    <xdr:to>
      <xdr:col>20</xdr:col>
      <xdr:colOff>609600</xdr:colOff>
      <xdr:row>5</xdr:row>
      <xdr:rowOff>66675</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5201900" y="0"/>
          <a:ext cx="1009650" cy="8763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657225</xdr:colOff>
      <xdr:row>4</xdr:row>
      <xdr:rowOff>95250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0" y="0"/>
          <a:ext cx="657225" cy="742950"/>
        </a:xfrm>
        <a:prstGeom prst="rect">
          <a:avLst/>
        </a:prstGeom>
        <a:noFill/>
        <a:ln w="9525">
          <a:noFill/>
          <a:miter lim="800000"/>
          <a:headEnd/>
          <a:tailEnd/>
        </a:ln>
      </xdr:spPr>
    </xdr:pic>
    <xdr:clientData/>
  </xdr:twoCellAnchor>
  <xdr:twoCellAnchor>
    <xdr:from>
      <xdr:col>11</xdr:col>
      <xdr:colOff>809625</xdr:colOff>
      <xdr:row>0</xdr:row>
      <xdr:rowOff>19050</xdr:rowOff>
    </xdr:from>
    <xdr:to>
      <xdr:col>12</xdr:col>
      <xdr:colOff>809625</xdr:colOff>
      <xdr:row>4</xdr:row>
      <xdr:rowOff>95250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4554200" y="19050"/>
          <a:ext cx="933450" cy="7239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657225</xdr:colOff>
      <xdr:row>4</xdr:row>
      <xdr:rowOff>95250</xdr:rowOff>
    </xdr:to>
    <xdr:pic>
      <xdr:nvPicPr>
        <xdr:cNvPr id="2" name="Picture 1" descr="http://www.tribunalcampeche.gob.mx/imagenes/escazul.jpg"/>
        <xdr:cNvPicPr>
          <a:picLocks noChangeAspect="1" noChangeArrowheads="1"/>
        </xdr:cNvPicPr>
      </xdr:nvPicPr>
      <xdr:blipFill>
        <a:blip xmlns:r="http://schemas.openxmlformats.org/officeDocument/2006/relationships" r:embed="rId1" r:link="rId2" cstate="print"/>
        <a:srcRect/>
        <a:stretch>
          <a:fillRect/>
        </a:stretch>
      </xdr:blipFill>
      <xdr:spPr bwMode="auto">
        <a:xfrm>
          <a:off x="0" y="0"/>
          <a:ext cx="657225" cy="742950"/>
        </a:xfrm>
        <a:prstGeom prst="rect">
          <a:avLst/>
        </a:prstGeom>
        <a:noFill/>
        <a:ln w="9525">
          <a:noFill/>
          <a:miter lim="800000"/>
          <a:headEnd/>
          <a:tailEnd/>
        </a:ln>
      </xdr:spPr>
    </xdr:pic>
    <xdr:clientData/>
  </xdr:twoCellAnchor>
  <xdr:twoCellAnchor>
    <xdr:from>
      <xdr:col>11</xdr:col>
      <xdr:colOff>809625</xdr:colOff>
      <xdr:row>0</xdr:row>
      <xdr:rowOff>19050</xdr:rowOff>
    </xdr:from>
    <xdr:to>
      <xdr:col>12</xdr:col>
      <xdr:colOff>809625</xdr:colOff>
      <xdr:row>4</xdr:row>
      <xdr:rowOff>95250</xdr:rowOff>
    </xdr:to>
    <xdr:pic>
      <xdr:nvPicPr>
        <xdr:cNvPr id="3"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14554200" y="19050"/>
          <a:ext cx="933450" cy="723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N39"/>
  <sheetViews>
    <sheetView zoomScaleNormal="100" workbookViewId="0">
      <pane xSplit="4" ySplit="9" topLeftCell="E10" activePane="bottomRight" state="frozen"/>
      <selection pane="topRight" activeCell="D1" sqref="D1"/>
      <selection pane="bottomLeft" activeCell="A3" sqref="A3"/>
      <selection pane="bottomRight" activeCell="A7" sqref="A7"/>
    </sheetView>
  </sheetViews>
  <sheetFormatPr baseColWidth="10" defaultRowHeight="12.75"/>
  <cols>
    <col min="1" max="1" width="11" style="2" customWidth="1"/>
    <col min="2" max="2" width="14.5703125" customWidth="1"/>
    <col min="3" max="3" width="42" style="3" customWidth="1"/>
    <col min="4" max="4" width="39.42578125" style="4" customWidth="1"/>
    <col min="5" max="5" width="15.140625" style="5" customWidth="1"/>
    <col min="6" max="6" width="14" style="5" customWidth="1"/>
    <col min="7" max="7" width="12.85546875" style="5" customWidth="1"/>
    <col min="8" max="8" width="15.140625" style="5" customWidth="1"/>
    <col min="9" max="9" width="14" style="5" customWidth="1"/>
    <col min="10" max="10" width="12.85546875" style="5" customWidth="1"/>
    <col min="11" max="11" width="15.140625" style="5" customWidth="1"/>
    <col min="12" max="12" width="14" style="5" customWidth="1"/>
    <col min="13" max="13" width="12.85546875" style="5" customWidth="1"/>
  </cols>
  <sheetData>
    <row r="1" spans="1:13">
      <c r="A1" s="170" t="s">
        <v>0</v>
      </c>
      <c r="B1" s="170"/>
      <c r="C1" s="170"/>
      <c r="D1" s="170"/>
      <c r="E1" s="170"/>
      <c r="F1" s="170"/>
      <c r="G1" s="170"/>
      <c r="H1" s="170"/>
      <c r="I1" s="170"/>
      <c r="J1" s="170"/>
      <c r="K1" s="170"/>
      <c r="L1" s="170"/>
      <c r="M1" s="170"/>
    </row>
    <row r="2" spans="1:13">
      <c r="A2" s="170" t="s">
        <v>1</v>
      </c>
      <c r="B2" s="170"/>
      <c r="C2" s="170"/>
      <c r="D2" s="170"/>
      <c r="E2" s="170"/>
      <c r="F2" s="170"/>
      <c r="G2" s="170"/>
      <c r="H2" s="170"/>
      <c r="I2" s="170"/>
      <c r="J2" s="170"/>
      <c r="K2" s="170"/>
      <c r="L2" s="170"/>
      <c r="M2" s="170"/>
    </row>
    <row r="3" spans="1:13" ht="12.75" customHeight="1">
      <c r="A3" s="171" t="s">
        <v>2</v>
      </c>
      <c r="B3" s="171"/>
      <c r="C3" s="171"/>
      <c r="D3" s="171"/>
      <c r="E3" s="171"/>
      <c r="F3" s="171"/>
      <c r="G3" s="171"/>
      <c r="H3" s="171"/>
      <c r="I3" s="171"/>
      <c r="J3" s="171"/>
      <c r="K3" s="171"/>
      <c r="L3" s="171"/>
      <c r="M3" s="171"/>
    </row>
    <row r="4" spans="1:13">
      <c r="A4" s="170" t="s">
        <v>3</v>
      </c>
      <c r="B4" s="170"/>
      <c r="C4" s="170"/>
      <c r="D4" s="170"/>
      <c r="E4" s="170"/>
      <c r="F4" s="170"/>
      <c r="G4" s="170"/>
      <c r="H4" s="170"/>
      <c r="I4" s="170"/>
      <c r="J4" s="170"/>
      <c r="K4" s="170"/>
      <c r="L4" s="170"/>
      <c r="M4" s="170"/>
    </row>
    <row r="5" spans="1:13">
      <c r="A5" s="170" t="s">
        <v>4</v>
      </c>
      <c r="B5" s="170"/>
      <c r="C5" s="170"/>
      <c r="D5" s="170"/>
      <c r="E5" s="170"/>
      <c r="F5" s="170"/>
      <c r="G5" s="170"/>
      <c r="H5" s="170"/>
      <c r="I5" s="170"/>
      <c r="J5" s="170"/>
      <c r="K5" s="170"/>
      <c r="L5" s="170"/>
      <c r="M5" s="170"/>
    </row>
    <row r="6" spans="1:13">
      <c r="A6" s="170" t="s">
        <v>558</v>
      </c>
      <c r="B6" s="170"/>
      <c r="C6" s="170"/>
      <c r="D6" s="170"/>
      <c r="E6" s="170"/>
      <c r="F6" s="170"/>
      <c r="G6" s="170"/>
      <c r="H6" s="170"/>
      <c r="I6" s="170"/>
      <c r="J6" s="170"/>
      <c r="K6" s="170"/>
      <c r="L6" s="170"/>
      <c r="M6" s="170"/>
    </row>
    <row r="7" spans="1:13">
      <c r="F7" s="6"/>
      <c r="G7" s="6"/>
      <c r="H7" s="7"/>
      <c r="I7" s="7"/>
    </row>
    <row r="8" spans="1:13" ht="12.75" customHeight="1">
      <c r="A8" s="166" t="s">
        <v>5</v>
      </c>
      <c r="B8" s="167" t="s">
        <v>6</v>
      </c>
      <c r="C8" s="168" t="s">
        <v>7</v>
      </c>
      <c r="D8" s="167" t="s">
        <v>8</v>
      </c>
      <c r="E8" s="165" t="s">
        <v>9</v>
      </c>
      <c r="F8" s="165"/>
      <c r="G8" s="165"/>
      <c r="H8" s="165" t="s">
        <v>10</v>
      </c>
      <c r="I8" s="165"/>
      <c r="J8" s="165"/>
      <c r="K8" s="165" t="s">
        <v>11</v>
      </c>
      <c r="L8" s="165"/>
      <c r="M8" s="165"/>
    </row>
    <row r="9" spans="1:13" s="9" customFormat="1">
      <c r="A9" s="166"/>
      <c r="B9" s="167"/>
      <c r="C9" s="169"/>
      <c r="D9" s="167"/>
      <c r="E9" s="8" t="s">
        <v>12</v>
      </c>
      <c r="F9" s="8" t="s">
        <v>13</v>
      </c>
      <c r="G9" s="8" t="s">
        <v>14</v>
      </c>
      <c r="H9" s="8" t="s">
        <v>12</v>
      </c>
      <c r="I9" s="8" t="s">
        <v>13</v>
      </c>
      <c r="J9" s="8" t="s">
        <v>14</v>
      </c>
      <c r="K9" s="8" t="s">
        <v>12</v>
      </c>
      <c r="L9" s="8" t="s">
        <v>13</v>
      </c>
      <c r="M9" s="8" t="s">
        <v>14</v>
      </c>
    </row>
    <row r="10" spans="1:13">
      <c r="A10" s="10" t="s">
        <v>15</v>
      </c>
      <c r="B10" s="11"/>
      <c r="C10" s="12"/>
      <c r="D10" s="13"/>
      <c r="E10" s="14"/>
      <c r="F10" s="14"/>
      <c r="G10" s="14"/>
      <c r="H10" s="14"/>
      <c r="I10" s="14"/>
      <c r="J10" s="14"/>
      <c r="K10" s="14"/>
      <c r="L10" s="14"/>
      <c r="M10" s="14"/>
    </row>
    <row r="11" spans="1:13" s="20" customFormat="1" ht="89.25" customHeight="1">
      <c r="A11" s="15" t="s">
        <v>21</v>
      </c>
      <c r="B11" s="15"/>
      <c r="C11" s="16" t="s">
        <v>22</v>
      </c>
      <c r="D11" s="16" t="s">
        <v>23</v>
      </c>
      <c r="E11" s="17">
        <v>5364.94</v>
      </c>
      <c r="F11" s="18"/>
      <c r="G11" s="17">
        <v>5364.94</v>
      </c>
      <c r="H11" s="18">
        <f>G11</f>
        <v>5364.94</v>
      </c>
      <c r="I11" s="18">
        <v>0</v>
      </c>
      <c r="J11" s="18">
        <f t="shared" ref="J11:J16" si="0">H11-I11</f>
        <v>5364.94</v>
      </c>
      <c r="K11" s="18">
        <f>H11</f>
        <v>5364.94</v>
      </c>
      <c r="L11" s="18">
        <f t="shared" ref="L11:L16" si="1">F11+I11</f>
        <v>0</v>
      </c>
      <c r="M11" s="18">
        <f t="shared" ref="M11:M16" si="2">K11-L11</f>
        <v>5364.94</v>
      </c>
    </row>
    <row r="12" spans="1:13" s="20" customFormat="1" ht="129.75" customHeight="1">
      <c r="A12" s="15" t="s">
        <v>24</v>
      </c>
      <c r="B12" s="15"/>
      <c r="C12" s="16" t="s">
        <v>25</v>
      </c>
      <c r="D12" s="16" t="s">
        <v>23</v>
      </c>
      <c r="E12" s="17">
        <v>55000</v>
      </c>
      <c r="F12" s="18"/>
      <c r="G12" s="18">
        <v>55000</v>
      </c>
      <c r="H12" s="18">
        <v>55000</v>
      </c>
      <c r="I12" s="18">
        <v>0</v>
      </c>
      <c r="J12" s="18">
        <f t="shared" si="0"/>
        <v>55000</v>
      </c>
      <c r="K12" s="18">
        <f>H12</f>
        <v>55000</v>
      </c>
      <c r="L12" s="18">
        <f t="shared" si="1"/>
        <v>0</v>
      </c>
      <c r="M12" s="18">
        <f>K12-L12</f>
        <v>55000</v>
      </c>
    </row>
    <row r="13" spans="1:13" s="20" customFormat="1" ht="89.25">
      <c r="A13" s="15" t="s">
        <v>26</v>
      </c>
      <c r="B13" s="15" t="s">
        <v>27</v>
      </c>
      <c r="C13" s="16" t="s">
        <v>28</v>
      </c>
      <c r="D13" s="16" t="s">
        <v>23</v>
      </c>
      <c r="E13" s="17">
        <v>20575.990000000002</v>
      </c>
      <c r="F13" s="18">
        <v>0</v>
      </c>
      <c r="G13" s="17">
        <v>20575.990000000002</v>
      </c>
      <c r="H13" s="18">
        <v>20575.990000000002</v>
      </c>
      <c r="I13" s="18">
        <v>0</v>
      </c>
      <c r="J13" s="18">
        <f t="shared" si="0"/>
        <v>20575.990000000002</v>
      </c>
      <c r="K13" s="18">
        <f>H13</f>
        <v>20575.990000000002</v>
      </c>
      <c r="L13" s="18">
        <f t="shared" si="1"/>
        <v>0</v>
      </c>
      <c r="M13" s="18">
        <f t="shared" si="2"/>
        <v>20575.990000000002</v>
      </c>
    </row>
    <row r="14" spans="1:13" s="20" customFormat="1" ht="191.25">
      <c r="A14" s="15" t="s">
        <v>29</v>
      </c>
      <c r="B14" s="15" t="s">
        <v>30</v>
      </c>
      <c r="C14" s="16" t="s">
        <v>31</v>
      </c>
      <c r="D14" s="16" t="s">
        <v>23</v>
      </c>
      <c r="E14" s="17">
        <v>9570</v>
      </c>
      <c r="F14" s="18"/>
      <c r="G14" s="18">
        <v>9570</v>
      </c>
      <c r="H14" s="18">
        <v>9570</v>
      </c>
      <c r="I14" s="18">
        <v>0</v>
      </c>
      <c r="J14" s="18">
        <f t="shared" si="0"/>
        <v>9570</v>
      </c>
      <c r="K14" s="18">
        <f>H14</f>
        <v>9570</v>
      </c>
      <c r="L14" s="18">
        <f t="shared" si="1"/>
        <v>0</v>
      </c>
      <c r="M14" s="18">
        <f>K14-L14</f>
        <v>9570</v>
      </c>
    </row>
    <row r="15" spans="1:13" s="20" customFormat="1" ht="82.5" customHeight="1">
      <c r="A15" s="15" t="s">
        <v>32</v>
      </c>
      <c r="B15" s="15" t="s">
        <v>33</v>
      </c>
      <c r="C15" s="16" t="s">
        <v>34</v>
      </c>
      <c r="D15" s="16" t="s">
        <v>35</v>
      </c>
      <c r="E15" s="17">
        <v>4123</v>
      </c>
      <c r="F15" s="18">
        <v>0</v>
      </c>
      <c r="G15" s="18">
        <v>4123</v>
      </c>
      <c r="H15" s="18">
        <v>4123</v>
      </c>
      <c r="I15" s="18">
        <v>0</v>
      </c>
      <c r="J15" s="18">
        <f t="shared" si="0"/>
        <v>4123</v>
      </c>
      <c r="K15" s="18">
        <f>H15</f>
        <v>4123</v>
      </c>
      <c r="L15" s="18">
        <f t="shared" si="1"/>
        <v>0</v>
      </c>
      <c r="M15" s="18">
        <f t="shared" si="2"/>
        <v>4123</v>
      </c>
    </row>
    <row r="16" spans="1:13" s="20" customFormat="1" ht="96.75" customHeight="1">
      <c r="A16" s="15" t="s">
        <v>36</v>
      </c>
      <c r="B16" s="15" t="s">
        <v>37</v>
      </c>
      <c r="C16" s="16" t="s">
        <v>38</v>
      </c>
      <c r="D16" s="16" t="s">
        <v>39</v>
      </c>
      <c r="E16" s="17">
        <v>19089.939999999999</v>
      </c>
      <c r="F16" s="18">
        <v>7566.08</v>
      </c>
      <c r="G16" s="18">
        <v>11523.86</v>
      </c>
      <c r="H16" s="18">
        <f>G16</f>
        <v>11523.86</v>
      </c>
      <c r="I16" s="18">
        <v>0</v>
      </c>
      <c r="J16" s="18">
        <f t="shared" si="0"/>
        <v>11523.86</v>
      </c>
      <c r="K16" s="17">
        <v>19089.939999999999</v>
      </c>
      <c r="L16" s="18">
        <f t="shared" si="1"/>
        <v>7566.08</v>
      </c>
      <c r="M16" s="18">
        <f t="shared" si="2"/>
        <v>11523.859999999999</v>
      </c>
    </row>
    <row r="17" spans="1:13" s="26" customFormat="1" ht="15.75">
      <c r="A17" s="22"/>
      <c r="B17" s="23"/>
      <c r="C17" s="24"/>
      <c r="D17" s="25"/>
      <c r="E17" s="8">
        <f t="shared" ref="E17:M17" si="3">SUM(E11:E16)</f>
        <v>113723.87000000001</v>
      </c>
      <c r="F17" s="8">
        <f t="shared" si="3"/>
        <v>7566.08</v>
      </c>
      <c r="G17" s="8">
        <f t="shared" si="3"/>
        <v>106157.79000000001</v>
      </c>
      <c r="H17" s="8">
        <f t="shared" si="3"/>
        <v>106157.79000000001</v>
      </c>
      <c r="I17" s="8">
        <f t="shared" si="3"/>
        <v>0</v>
      </c>
      <c r="J17" s="8">
        <f t="shared" si="3"/>
        <v>106157.79000000001</v>
      </c>
      <c r="K17" s="8">
        <f t="shared" si="3"/>
        <v>113723.87000000001</v>
      </c>
      <c r="L17" s="8">
        <f t="shared" si="3"/>
        <v>7566.08</v>
      </c>
      <c r="M17" s="8">
        <f t="shared" si="3"/>
        <v>106157.79000000001</v>
      </c>
    </row>
    <row r="18" spans="1:13" s="20" customFormat="1" ht="15.75">
      <c r="A18" s="27"/>
      <c r="B18" s="28"/>
      <c r="C18" s="29"/>
      <c r="D18" s="30"/>
      <c r="E18" s="31"/>
      <c r="F18" s="32"/>
      <c r="G18" s="32"/>
      <c r="H18" s="32"/>
      <c r="I18" s="32"/>
      <c r="J18" s="32"/>
      <c r="K18" s="32"/>
      <c r="L18" s="32"/>
      <c r="M18" s="32"/>
    </row>
    <row r="19" spans="1:13" s="20" customFormat="1" ht="15.75">
      <c r="A19" s="27"/>
      <c r="B19" s="28"/>
      <c r="C19" s="29"/>
      <c r="D19" s="30"/>
      <c r="E19" s="31"/>
      <c r="F19" s="32"/>
      <c r="G19" s="32"/>
      <c r="H19" s="32"/>
      <c r="I19" s="32"/>
      <c r="J19" s="32"/>
      <c r="K19" s="32"/>
      <c r="L19" s="32"/>
      <c r="M19" s="32"/>
    </row>
    <row r="22" spans="1:13">
      <c r="A22" s="10" t="s">
        <v>44</v>
      </c>
      <c r="B22" s="11"/>
      <c r="C22" s="12"/>
      <c r="D22" s="13"/>
      <c r="E22" s="14"/>
      <c r="F22" s="14"/>
      <c r="G22" s="14"/>
      <c r="H22" s="14"/>
      <c r="I22" s="14"/>
      <c r="J22" s="14"/>
      <c r="K22" s="14"/>
      <c r="L22" s="14"/>
      <c r="M22" s="14"/>
    </row>
    <row r="23" spans="1:13" ht="102">
      <c r="A23" s="15" t="s">
        <v>49</v>
      </c>
      <c r="B23" s="15" t="s">
        <v>30</v>
      </c>
      <c r="C23" s="21" t="s">
        <v>50</v>
      </c>
      <c r="D23" s="21" t="s">
        <v>23</v>
      </c>
      <c r="E23" s="34">
        <v>1437</v>
      </c>
      <c r="F23" s="34">
        <v>0</v>
      </c>
      <c r="G23" s="34">
        <f>E23-F23</f>
        <v>1437</v>
      </c>
      <c r="H23" s="34">
        <v>45586.21</v>
      </c>
      <c r="I23" s="34">
        <v>0</v>
      </c>
      <c r="J23" s="34">
        <f>H23-I23</f>
        <v>45586.21</v>
      </c>
      <c r="K23" s="34">
        <f>H23</f>
        <v>45586.21</v>
      </c>
      <c r="L23" s="34">
        <f>F23+I23</f>
        <v>0</v>
      </c>
      <c r="M23" s="34">
        <f>K23-L23</f>
        <v>45586.21</v>
      </c>
    </row>
    <row r="24" spans="1:13" ht="63.75">
      <c r="A24" s="15" t="s">
        <v>55</v>
      </c>
      <c r="B24" s="15" t="s">
        <v>56</v>
      </c>
      <c r="C24" s="21" t="s">
        <v>57</v>
      </c>
      <c r="D24" s="21" t="s">
        <v>39</v>
      </c>
      <c r="E24" s="17"/>
      <c r="F24" s="34"/>
      <c r="G24" s="17"/>
      <c r="H24" s="17">
        <v>12728.3</v>
      </c>
      <c r="I24" s="34">
        <v>0</v>
      </c>
      <c r="J24" s="34">
        <f>H24-I24</f>
        <v>12728.3</v>
      </c>
      <c r="K24" s="34">
        <f>H24</f>
        <v>12728.3</v>
      </c>
      <c r="L24" s="34">
        <f>I24</f>
        <v>0</v>
      </c>
      <c r="M24" s="34">
        <f>K24-L24</f>
        <v>12728.3</v>
      </c>
    </row>
    <row r="25" spans="1:13" s="40" customFormat="1">
      <c r="A25" s="35"/>
      <c r="B25" s="36"/>
      <c r="C25" s="37" t="s">
        <v>58</v>
      </c>
      <c r="D25" s="38"/>
      <c r="E25" s="39">
        <f t="shared" ref="E25:M25" si="4">SUM(E23:E24)</f>
        <v>1437</v>
      </c>
      <c r="F25" s="39">
        <f t="shared" si="4"/>
        <v>0</v>
      </c>
      <c r="G25" s="39">
        <f t="shared" si="4"/>
        <v>1437</v>
      </c>
      <c r="H25" s="39">
        <f t="shared" si="4"/>
        <v>58314.509999999995</v>
      </c>
      <c r="I25" s="39">
        <f t="shared" si="4"/>
        <v>0</v>
      </c>
      <c r="J25" s="39">
        <f t="shared" si="4"/>
        <v>58314.509999999995</v>
      </c>
      <c r="K25" s="39">
        <f t="shared" si="4"/>
        <v>58314.509999999995</v>
      </c>
      <c r="L25" s="39">
        <f t="shared" si="4"/>
        <v>0</v>
      </c>
      <c r="M25" s="39">
        <f t="shared" si="4"/>
        <v>58314.509999999995</v>
      </c>
    </row>
    <row r="28" spans="1:13" s="40" customFormat="1">
      <c r="A28" s="41"/>
      <c r="C28" s="42" t="s">
        <v>59</v>
      </c>
      <c r="D28" s="43"/>
      <c r="E28" s="44">
        <f t="shared" ref="E28:M28" si="5">E17+E25</f>
        <v>115160.87000000001</v>
      </c>
      <c r="F28" s="44">
        <f t="shared" si="5"/>
        <v>7566.08</v>
      </c>
      <c r="G28" s="44">
        <f t="shared" si="5"/>
        <v>107594.79000000001</v>
      </c>
      <c r="H28" s="44">
        <f t="shared" si="5"/>
        <v>164472.29999999999</v>
      </c>
      <c r="I28" s="44">
        <f t="shared" si="5"/>
        <v>0</v>
      </c>
      <c r="J28" s="44">
        <f t="shared" si="5"/>
        <v>164472.29999999999</v>
      </c>
      <c r="K28" s="44">
        <f t="shared" si="5"/>
        <v>172038.38</v>
      </c>
      <c r="L28" s="44">
        <f t="shared" si="5"/>
        <v>7566.08</v>
      </c>
      <c r="M28" s="44">
        <f t="shared" si="5"/>
        <v>164472.29999999999</v>
      </c>
    </row>
    <row r="39" spans="1:14" s="5" customFormat="1">
      <c r="A39" s="2"/>
      <c r="B39"/>
      <c r="C39" s="3"/>
      <c r="D39" s="4"/>
      <c r="E39" s="45"/>
      <c r="N39"/>
    </row>
  </sheetData>
  <mergeCells count="13">
    <mergeCell ref="A6:M6"/>
    <mergeCell ref="A1:M1"/>
    <mergeCell ref="A2:M2"/>
    <mergeCell ref="A3:M3"/>
    <mergeCell ref="A4:M4"/>
    <mergeCell ref="A5:M5"/>
    <mergeCell ref="K8:M8"/>
    <mergeCell ref="A8:A9"/>
    <mergeCell ref="B8:B9"/>
    <mergeCell ref="C8:C9"/>
    <mergeCell ref="D8:D9"/>
    <mergeCell ref="E8:G8"/>
    <mergeCell ref="H8:J8"/>
  </mergeCells>
  <pageMargins left="0.23622047244094491" right="0.51181102362204722" top="0.6692913385826772" bottom="1.0236220472440944" header="0.39370078740157483" footer="0.82677165354330717"/>
  <pageSetup scale="50" orientation="landscape" r:id="rId1"/>
  <headerFooter alignWithMargins="0">
    <oddFooter>&amp;CHOJA &amp;P DE &amp;N</oddFooter>
  </headerFooter>
  <drawing r:id="rId2"/>
  <legacyDrawing r:id="rId3"/>
</worksheet>
</file>

<file path=xl/worksheets/sheet2.xml><?xml version="1.0" encoding="utf-8"?>
<worksheet xmlns="http://schemas.openxmlformats.org/spreadsheetml/2006/main" xmlns:r="http://schemas.openxmlformats.org/officeDocument/2006/relationships">
  <dimension ref="A1:T239"/>
  <sheetViews>
    <sheetView workbookViewId="0">
      <selection activeCell="A7" sqref="A7"/>
    </sheetView>
  </sheetViews>
  <sheetFormatPr baseColWidth="10" defaultRowHeight="12.75"/>
  <cols>
    <col min="1" max="3" width="9.140625" customWidth="1"/>
    <col min="4" max="4" width="7.7109375" customWidth="1"/>
    <col min="5" max="5" width="7.140625" customWidth="1"/>
    <col min="6" max="6" width="14.7109375" customWidth="1"/>
    <col min="7" max="7" width="11.140625" customWidth="1"/>
    <col min="8" max="9" width="15" customWidth="1"/>
    <col min="10" max="10" width="8" customWidth="1"/>
    <col min="11" max="11" width="8.28515625" customWidth="1"/>
    <col min="12" max="12" width="10" customWidth="1"/>
    <col min="13" max="13" width="11" customWidth="1"/>
    <col min="14" max="15" width="16.85546875" customWidth="1"/>
    <col min="18" max="18" width="16.85546875" customWidth="1"/>
  </cols>
  <sheetData>
    <row r="1" spans="1:20">
      <c r="A1" s="186" t="s">
        <v>0</v>
      </c>
      <c r="B1" s="186"/>
      <c r="C1" s="186"/>
      <c r="D1" s="186"/>
      <c r="E1" s="186"/>
      <c r="F1" s="186"/>
      <c r="G1" s="186"/>
      <c r="H1" s="186"/>
      <c r="I1" s="186"/>
      <c r="J1" s="186"/>
      <c r="K1" s="186"/>
      <c r="L1" s="186"/>
      <c r="M1" s="186"/>
      <c r="N1" s="186"/>
      <c r="O1" s="186"/>
      <c r="P1" s="186"/>
      <c r="Q1" s="186"/>
      <c r="R1" s="186"/>
      <c r="S1" s="186"/>
      <c r="T1" s="186"/>
    </row>
    <row r="2" spans="1:20">
      <c r="A2" s="186" t="s">
        <v>60</v>
      </c>
      <c r="B2" s="186"/>
      <c r="C2" s="186"/>
      <c r="D2" s="186"/>
      <c r="E2" s="186"/>
      <c r="F2" s="186"/>
      <c r="G2" s="186"/>
      <c r="H2" s="186"/>
      <c r="I2" s="186"/>
      <c r="J2" s="186"/>
      <c r="K2" s="186"/>
      <c r="L2" s="186"/>
      <c r="M2" s="186"/>
      <c r="N2" s="186"/>
      <c r="O2" s="186"/>
      <c r="P2" s="186"/>
      <c r="Q2" s="186"/>
      <c r="R2" s="186"/>
      <c r="S2" s="186"/>
      <c r="T2" s="186"/>
    </row>
    <row r="3" spans="1:20">
      <c r="A3" s="186" t="s">
        <v>557</v>
      </c>
      <c r="B3" s="186"/>
      <c r="C3" s="186"/>
      <c r="D3" s="186"/>
      <c r="E3" s="186"/>
      <c r="F3" s="186"/>
      <c r="G3" s="186"/>
      <c r="H3" s="186"/>
      <c r="I3" s="186"/>
      <c r="J3" s="186"/>
      <c r="K3" s="186"/>
      <c r="L3" s="186"/>
      <c r="M3" s="186"/>
      <c r="N3" s="186"/>
      <c r="O3" s="186"/>
      <c r="P3" s="186"/>
      <c r="Q3" s="186"/>
      <c r="R3" s="186"/>
      <c r="S3" s="186"/>
      <c r="T3" s="186"/>
    </row>
    <row r="4" spans="1:20">
      <c r="A4" s="186" t="s">
        <v>3</v>
      </c>
      <c r="B4" s="186"/>
      <c r="C4" s="186"/>
      <c r="D4" s="186"/>
      <c r="E4" s="186"/>
      <c r="F4" s="186"/>
      <c r="G4" s="186"/>
      <c r="H4" s="186"/>
      <c r="I4" s="186"/>
      <c r="J4" s="186"/>
      <c r="K4" s="186"/>
      <c r="L4" s="186"/>
      <c r="M4" s="186"/>
      <c r="N4" s="186"/>
      <c r="O4" s="186"/>
      <c r="P4" s="186"/>
      <c r="Q4" s="186"/>
      <c r="R4" s="186"/>
      <c r="S4" s="186"/>
      <c r="T4" s="186"/>
    </row>
    <row r="5" spans="1:20">
      <c r="A5" s="186" t="s">
        <v>4</v>
      </c>
      <c r="B5" s="186"/>
      <c r="C5" s="186"/>
      <c r="D5" s="186"/>
      <c r="E5" s="186"/>
      <c r="F5" s="186"/>
      <c r="G5" s="186"/>
      <c r="H5" s="186"/>
      <c r="I5" s="186"/>
      <c r="J5" s="186"/>
      <c r="K5" s="186"/>
      <c r="L5" s="186"/>
      <c r="M5" s="186"/>
      <c r="N5" s="186"/>
      <c r="O5" s="186"/>
      <c r="P5" s="186"/>
      <c r="Q5" s="186"/>
      <c r="R5" s="186"/>
      <c r="S5" s="186"/>
      <c r="T5" s="186"/>
    </row>
    <row r="6" spans="1:20">
      <c r="A6" s="186" t="s">
        <v>562</v>
      </c>
      <c r="B6" s="186"/>
      <c r="C6" s="186"/>
      <c r="D6" s="186"/>
      <c r="E6" s="186"/>
      <c r="F6" s="186"/>
      <c r="G6" s="186"/>
      <c r="H6" s="186"/>
      <c r="I6" s="186"/>
      <c r="J6" s="186"/>
      <c r="K6" s="186"/>
      <c r="L6" s="186"/>
      <c r="M6" s="186"/>
      <c r="N6" s="186"/>
      <c r="O6" s="186"/>
      <c r="P6" s="186"/>
      <c r="Q6" s="186"/>
      <c r="R6" s="186"/>
      <c r="S6" s="186"/>
      <c r="T6" s="186"/>
    </row>
    <row r="7" spans="1:20">
      <c r="A7" s="46"/>
      <c r="B7" s="47"/>
      <c r="C7" s="48"/>
      <c r="D7" s="49"/>
      <c r="E7" s="50"/>
      <c r="F7" s="51"/>
      <c r="G7" s="52"/>
      <c r="H7" s="53"/>
      <c r="I7" s="53"/>
      <c r="J7" s="49"/>
      <c r="K7" s="54"/>
      <c r="L7" s="53"/>
      <c r="M7" s="55"/>
      <c r="N7" s="53"/>
      <c r="O7" s="56"/>
      <c r="P7" s="56"/>
      <c r="Q7" s="56"/>
      <c r="R7" s="56"/>
      <c r="S7" s="56"/>
      <c r="T7" s="56"/>
    </row>
    <row r="8" spans="1:20">
      <c r="A8" s="187" t="s">
        <v>62</v>
      </c>
      <c r="B8" s="187"/>
      <c r="C8" s="187"/>
      <c r="D8" s="188" t="s">
        <v>63</v>
      </c>
      <c r="E8" s="188"/>
      <c r="F8" s="188"/>
      <c r="G8" s="188"/>
      <c r="H8" s="187" t="s">
        <v>64</v>
      </c>
      <c r="I8" s="187"/>
      <c r="J8" s="187"/>
      <c r="K8" s="187"/>
      <c r="L8" s="187"/>
      <c r="M8" s="187"/>
      <c r="N8" s="189" t="s">
        <v>65</v>
      </c>
      <c r="O8" s="189" t="s">
        <v>66</v>
      </c>
      <c r="P8" s="181" t="s">
        <v>67</v>
      </c>
      <c r="Q8" s="181"/>
      <c r="R8" s="189" t="s">
        <v>61</v>
      </c>
      <c r="S8" s="181" t="s">
        <v>67</v>
      </c>
      <c r="T8" s="181"/>
    </row>
    <row r="9" spans="1:20" ht="25.5">
      <c r="A9" s="57" t="s">
        <v>68</v>
      </c>
      <c r="B9" s="58" t="s">
        <v>69</v>
      </c>
      <c r="C9" s="63" t="s">
        <v>67</v>
      </c>
      <c r="D9" s="58" t="s">
        <v>69</v>
      </c>
      <c r="E9" s="92" t="s">
        <v>68</v>
      </c>
      <c r="F9" s="92" t="s">
        <v>70</v>
      </c>
      <c r="G9" s="63" t="s">
        <v>67</v>
      </c>
      <c r="H9" s="57" t="s">
        <v>71</v>
      </c>
      <c r="I9" s="57" t="s">
        <v>72</v>
      </c>
      <c r="J9" s="58" t="s">
        <v>69</v>
      </c>
      <c r="K9" s="57" t="s">
        <v>68</v>
      </c>
      <c r="L9" s="57" t="s">
        <v>73</v>
      </c>
      <c r="M9" s="62" t="s">
        <v>67</v>
      </c>
      <c r="N9" s="189"/>
      <c r="O9" s="189"/>
      <c r="P9" s="63" t="s">
        <v>74</v>
      </c>
      <c r="Q9" s="63" t="s">
        <v>75</v>
      </c>
      <c r="R9" s="189"/>
      <c r="S9" s="63" t="s">
        <v>74</v>
      </c>
      <c r="T9" s="63" t="s">
        <v>75</v>
      </c>
    </row>
    <row r="10" spans="1:20">
      <c r="A10" s="94" t="s">
        <v>184</v>
      </c>
      <c r="B10" s="88"/>
      <c r="C10" s="89"/>
      <c r="D10" s="88"/>
      <c r="E10" s="90"/>
      <c r="F10" s="90"/>
      <c r="G10" s="89"/>
      <c r="H10" s="87"/>
      <c r="I10" s="87"/>
      <c r="J10" s="88"/>
      <c r="K10" s="87"/>
      <c r="L10" s="87"/>
      <c r="M10" s="91"/>
      <c r="N10" s="91"/>
      <c r="O10" s="91"/>
      <c r="P10" s="89"/>
      <c r="Q10" s="89"/>
      <c r="R10" s="91"/>
      <c r="S10" s="89"/>
      <c r="T10" s="89"/>
    </row>
    <row r="11" spans="1:20" ht="51" customHeight="1">
      <c r="A11" s="64" t="s">
        <v>76</v>
      </c>
      <c r="B11" s="65">
        <v>40934</v>
      </c>
      <c r="C11" s="66">
        <v>8994.3700000000008</v>
      </c>
      <c r="D11" s="65">
        <v>40934</v>
      </c>
      <c r="E11" s="67">
        <v>113</v>
      </c>
      <c r="F11" s="68" t="s">
        <v>77</v>
      </c>
      <c r="G11" s="66">
        <v>8990</v>
      </c>
      <c r="H11" s="133" t="s">
        <v>78</v>
      </c>
      <c r="I11" s="133" t="s">
        <v>79</v>
      </c>
      <c r="J11" s="65">
        <v>40934</v>
      </c>
      <c r="K11" s="70">
        <v>165739</v>
      </c>
      <c r="L11" s="133" t="s">
        <v>80</v>
      </c>
      <c r="M11" s="71">
        <v>179</v>
      </c>
      <c r="N11" s="133" t="s">
        <v>81</v>
      </c>
      <c r="O11" s="184" t="s">
        <v>82</v>
      </c>
      <c r="P11" s="72"/>
      <c r="Q11" s="71">
        <v>179</v>
      </c>
      <c r="R11" s="185" t="s">
        <v>83</v>
      </c>
      <c r="S11" s="72"/>
      <c r="T11" s="71">
        <v>179</v>
      </c>
    </row>
    <row r="12" spans="1:20" ht="51">
      <c r="A12" s="64" t="s">
        <v>84</v>
      </c>
      <c r="B12" s="65">
        <v>40938</v>
      </c>
      <c r="C12" s="66">
        <v>10011.219999999999</v>
      </c>
      <c r="D12" s="65">
        <v>40938</v>
      </c>
      <c r="E12" s="67">
        <v>115</v>
      </c>
      <c r="F12" s="68" t="s">
        <v>85</v>
      </c>
      <c r="G12" s="66">
        <v>10000</v>
      </c>
      <c r="H12" s="133" t="s">
        <v>86</v>
      </c>
      <c r="I12" s="133" t="s">
        <v>79</v>
      </c>
      <c r="J12" s="65">
        <v>40912</v>
      </c>
      <c r="K12" s="70">
        <v>67343</v>
      </c>
      <c r="L12" s="133" t="s">
        <v>80</v>
      </c>
      <c r="M12" s="71">
        <v>130</v>
      </c>
      <c r="N12" s="133" t="s">
        <v>81</v>
      </c>
      <c r="O12" s="184"/>
      <c r="P12" s="72"/>
      <c r="Q12" s="71">
        <v>130</v>
      </c>
      <c r="R12" s="185"/>
      <c r="S12" s="72"/>
      <c r="T12" s="71">
        <v>130</v>
      </c>
    </row>
    <row r="13" spans="1:20" ht="51">
      <c r="A13" s="64" t="s">
        <v>84</v>
      </c>
      <c r="B13" s="65">
        <v>40938</v>
      </c>
      <c r="C13" s="66">
        <v>10011.219999999999</v>
      </c>
      <c r="D13" s="65">
        <v>40938</v>
      </c>
      <c r="E13" s="67">
        <v>115</v>
      </c>
      <c r="F13" s="68" t="s">
        <v>85</v>
      </c>
      <c r="G13" s="66">
        <v>10000</v>
      </c>
      <c r="H13" s="133" t="s">
        <v>86</v>
      </c>
      <c r="I13" s="133" t="s">
        <v>79</v>
      </c>
      <c r="J13" s="65">
        <v>40913</v>
      </c>
      <c r="K13" s="70">
        <v>67364</v>
      </c>
      <c r="L13" s="133" t="s">
        <v>80</v>
      </c>
      <c r="M13" s="71">
        <v>144</v>
      </c>
      <c r="N13" s="133" t="s">
        <v>81</v>
      </c>
      <c r="O13" s="184"/>
      <c r="P13" s="72"/>
      <c r="Q13" s="71">
        <v>144</v>
      </c>
      <c r="R13" s="185" t="s">
        <v>83</v>
      </c>
      <c r="S13" s="72"/>
      <c r="T13" s="71">
        <v>144</v>
      </c>
    </row>
    <row r="14" spans="1:20" ht="51">
      <c r="A14" s="64" t="s">
        <v>84</v>
      </c>
      <c r="B14" s="65">
        <v>40938</v>
      </c>
      <c r="C14" s="66">
        <v>10011.219999999999</v>
      </c>
      <c r="D14" s="65">
        <v>40938</v>
      </c>
      <c r="E14" s="67">
        <v>115</v>
      </c>
      <c r="F14" s="68" t="s">
        <v>85</v>
      </c>
      <c r="G14" s="66">
        <v>10000</v>
      </c>
      <c r="H14" s="133" t="s">
        <v>87</v>
      </c>
      <c r="I14" s="133" t="s">
        <v>79</v>
      </c>
      <c r="J14" s="65">
        <v>40914</v>
      </c>
      <c r="K14" s="70">
        <v>42</v>
      </c>
      <c r="L14" s="133" t="s">
        <v>80</v>
      </c>
      <c r="M14" s="71">
        <v>48</v>
      </c>
      <c r="N14" s="133" t="s">
        <v>81</v>
      </c>
      <c r="O14" s="184"/>
      <c r="P14" s="72"/>
      <c r="Q14" s="71">
        <v>48</v>
      </c>
      <c r="R14" s="185"/>
      <c r="S14" s="72"/>
      <c r="T14" s="71">
        <v>48</v>
      </c>
    </row>
    <row r="15" spans="1:20" ht="51">
      <c r="A15" s="64" t="s">
        <v>84</v>
      </c>
      <c r="B15" s="65">
        <v>40938</v>
      </c>
      <c r="C15" s="66">
        <v>10011.219999999999</v>
      </c>
      <c r="D15" s="65">
        <v>40938</v>
      </c>
      <c r="E15" s="67">
        <v>115</v>
      </c>
      <c r="F15" s="68" t="s">
        <v>85</v>
      </c>
      <c r="G15" s="66">
        <v>10000</v>
      </c>
      <c r="H15" s="133" t="s">
        <v>88</v>
      </c>
      <c r="I15" s="133" t="s">
        <v>79</v>
      </c>
      <c r="J15" s="65">
        <v>40925</v>
      </c>
      <c r="K15" s="70">
        <v>24460</v>
      </c>
      <c r="L15" s="133" t="s">
        <v>80</v>
      </c>
      <c r="M15" s="71">
        <v>515</v>
      </c>
      <c r="N15" s="133" t="s">
        <v>81</v>
      </c>
      <c r="O15" s="184"/>
      <c r="P15" s="72"/>
      <c r="Q15" s="71">
        <v>515</v>
      </c>
      <c r="R15" s="185" t="s">
        <v>83</v>
      </c>
      <c r="S15" s="72"/>
      <c r="T15" s="71">
        <v>515</v>
      </c>
    </row>
    <row r="16" spans="1:20" ht="51">
      <c r="A16" s="64" t="s">
        <v>84</v>
      </c>
      <c r="B16" s="65">
        <v>40938</v>
      </c>
      <c r="C16" s="66">
        <v>10011.219999999999</v>
      </c>
      <c r="D16" s="65">
        <v>40938</v>
      </c>
      <c r="E16" s="67">
        <v>115</v>
      </c>
      <c r="F16" s="68" t="s">
        <v>85</v>
      </c>
      <c r="G16" s="66">
        <v>10000</v>
      </c>
      <c r="H16" s="133" t="s">
        <v>89</v>
      </c>
      <c r="I16" s="133" t="s">
        <v>79</v>
      </c>
      <c r="J16" s="65">
        <v>40935</v>
      </c>
      <c r="K16" s="70">
        <v>5389</v>
      </c>
      <c r="L16" s="133" t="s">
        <v>80</v>
      </c>
      <c r="M16" s="71">
        <v>90</v>
      </c>
      <c r="N16" s="133" t="s">
        <v>81</v>
      </c>
      <c r="O16" s="184"/>
      <c r="P16" s="72"/>
      <c r="Q16" s="71">
        <v>90</v>
      </c>
      <c r="R16" s="185"/>
      <c r="S16" s="72"/>
      <c r="T16" s="71">
        <v>90</v>
      </c>
    </row>
    <row r="17" spans="1:20" ht="51">
      <c r="A17" s="64" t="s">
        <v>90</v>
      </c>
      <c r="B17" s="65">
        <v>40941</v>
      </c>
      <c r="C17" s="66">
        <v>8510.69</v>
      </c>
      <c r="D17" s="65">
        <v>40941</v>
      </c>
      <c r="E17" s="67">
        <v>116</v>
      </c>
      <c r="F17" s="68" t="s">
        <v>91</v>
      </c>
      <c r="G17" s="66">
        <v>8500</v>
      </c>
      <c r="H17" s="133" t="s">
        <v>92</v>
      </c>
      <c r="I17" s="133" t="s">
        <v>79</v>
      </c>
      <c r="J17" s="65">
        <v>40936</v>
      </c>
      <c r="K17" s="70">
        <v>25361</v>
      </c>
      <c r="L17" s="133" t="s">
        <v>80</v>
      </c>
      <c r="M17" s="71">
        <v>56</v>
      </c>
      <c r="N17" s="133" t="s">
        <v>81</v>
      </c>
      <c r="O17" s="184"/>
      <c r="P17" s="72"/>
      <c r="Q17" s="71">
        <v>56</v>
      </c>
      <c r="R17" s="185" t="s">
        <v>83</v>
      </c>
      <c r="S17" s="72"/>
      <c r="T17" s="71">
        <v>56</v>
      </c>
    </row>
    <row r="18" spans="1:20" ht="51">
      <c r="A18" s="64" t="s">
        <v>90</v>
      </c>
      <c r="B18" s="65">
        <v>40941</v>
      </c>
      <c r="C18" s="66">
        <v>8510.69</v>
      </c>
      <c r="D18" s="65">
        <v>40941</v>
      </c>
      <c r="E18" s="67">
        <v>116</v>
      </c>
      <c r="F18" s="68" t="s">
        <v>91</v>
      </c>
      <c r="G18" s="66">
        <v>8500</v>
      </c>
      <c r="H18" s="133" t="s">
        <v>93</v>
      </c>
      <c r="I18" s="133" t="s">
        <v>79</v>
      </c>
      <c r="J18" s="65">
        <v>40950</v>
      </c>
      <c r="K18" s="70">
        <v>6501</v>
      </c>
      <c r="L18" s="133" t="s">
        <v>80</v>
      </c>
      <c r="M18" s="71">
        <v>620</v>
      </c>
      <c r="N18" s="133" t="s">
        <v>81</v>
      </c>
      <c r="O18" s="184"/>
      <c r="P18" s="72"/>
      <c r="Q18" s="71">
        <v>620</v>
      </c>
      <c r="R18" s="185"/>
      <c r="S18" s="72"/>
      <c r="T18" s="71">
        <v>620</v>
      </c>
    </row>
    <row r="19" spans="1:20" ht="51">
      <c r="A19" s="64" t="s">
        <v>90</v>
      </c>
      <c r="B19" s="65">
        <v>40941</v>
      </c>
      <c r="C19" s="66">
        <v>8510.69</v>
      </c>
      <c r="D19" s="65">
        <v>40941</v>
      </c>
      <c r="E19" s="67">
        <v>116</v>
      </c>
      <c r="F19" s="68" t="s">
        <v>91</v>
      </c>
      <c r="G19" s="66">
        <v>8500</v>
      </c>
      <c r="H19" s="133" t="s">
        <v>94</v>
      </c>
      <c r="I19" s="133" t="s">
        <v>79</v>
      </c>
      <c r="J19" s="65">
        <v>40952</v>
      </c>
      <c r="K19" s="70">
        <v>938</v>
      </c>
      <c r="L19" s="133" t="s">
        <v>80</v>
      </c>
      <c r="M19" s="71">
        <v>100</v>
      </c>
      <c r="N19" s="133" t="s">
        <v>81</v>
      </c>
      <c r="O19" s="184"/>
      <c r="P19" s="72"/>
      <c r="Q19" s="71">
        <v>100</v>
      </c>
      <c r="R19" s="185" t="s">
        <v>83</v>
      </c>
      <c r="S19" s="72"/>
      <c r="T19" s="71">
        <v>100</v>
      </c>
    </row>
    <row r="20" spans="1:20" ht="51">
      <c r="A20" s="64" t="s">
        <v>95</v>
      </c>
      <c r="B20" s="65">
        <v>40964</v>
      </c>
      <c r="C20" s="66">
        <v>7500.18</v>
      </c>
      <c r="D20" s="65">
        <v>40964</v>
      </c>
      <c r="E20" s="67">
        <v>130</v>
      </c>
      <c r="F20" s="68" t="s">
        <v>96</v>
      </c>
      <c r="G20" s="66">
        <v>7500</v>
      </c>
      <c r="H20" s="133" t="s">
        <v>97</v>
      </c>
      <c r="I20" s="133" t="s">
        <v>79</v>
      </c>
      <c r="J20" s="65">
        <v>40921</v>
      </c>
      <c r="K20" s="70">
        <v>18235</v>
      </c>
      <c r="L20" s="133" t="s">
        <v>80</v>
      </c>
      <c r="M20" s="71">
        <v>355</v>
      </c>
      <c r="N20" s="133" t="s">
        <v>81</v>
      </c>
      <c r="O20" s="184"/>
      <c r="P20" s="72"/>
      <c r="Q20" s="71">
        <v>355</v>
      </c>
      <c r="R20" s="185"/>
      <c r="S20" s="72"/>
      <c r="T20" s="71">
        <v>355</v>
      </c>
    </row>
    <row r="21" spans="1:20" ht="51">
      <c r="A21" s="64" t="s">
        <v>95</v>
      </c>
      <c r="B21" s="65">
        <v>40964</v>
      </c>
      <c r="C21" s="66">
        <v>7500.18</v>
      </c>
      <c r="D21" s="65">
        <v>40964</v>
      </c>
      <c r="E21" s="67">
        <v>130</v>
      </c>
      <c r="F21" s="68" t="s">
        <v>96</v>
      </c>
      <c r="G21" s="66">
        <v>7500</v>
      </c>
      <c r="H21" s="133" t="s">
        <v>98</v>
      </c>
      <c r="I21" s="133" t="s">
        <v>79</v>
      </c>
      <c r="J21" s="65">
        <v>40924</v>
      </c>
      <c r="K21" s="70">
        <v>3651</v>
      </c>
      <c r="L21" s="133" t="s">
        <v>80</v>
      </c>
      <c r="M21" s="71">
        <v>404</v>
      </c>
      <c r="N21" s="133" t="s">
        <v>81</v>
      </c>
      <c r="O21" s="184"/>
      <c r="P21" s="72"/>
      <c r="Q21" s="71">
        <v>404</v>
      </c>
      <c r="R21" s="185" t="s">
        <v>83</v>
      </c>
      <c r="S21" s="72"/>
      <c r="T21" s="71">
        <v>404</v>
      </c>
    </row>
    <row r="22" spans="1:20" ht="51">
      <c r="A22" s="64" t="s">
        <v>95</v>
      </c>
      <c r="B22" s="65">
        <v>40964</v>
      </c>
      <c r="C22" s="66">
        <v>7500.18</v>
      </c>
      <c r="D22" s="65">
        <v>40964</v>
      </c>
      <c r="E22" s="67">
        <v>130</v>
      </c>
      <c r="F22" s="68" t="s">
        <v>96</v>
      </c>
      <c r="G22" s="66">
        <v>7500</v>
      </c>
      <c r="H22" s="133" t="s">
        <v>99</v>
      </c>
      <c r="I22" s="133" t="s">
        <v>79</v>
      </c>
      <c r="J22" s="65">
        <v>40935</v>
      </c>
      <c r="K22" s="70">
        <v>24622</v>
      </c>
      <c r="L22" s="133" t="s">
        <v>80</v>
      </c>
      <c r="M22" s="71">
        <v>570</v>
      </c>
      <c r="N22" s="133" t="s">
        <v>81</v>
      </c>
      <c r="O22" s="184"/>
      <c r="P22" s="72"/>
      <c r="Q22" s="71">
        <v>570</v>
      </c>
      <c r="R22" s="185"/>
      <c r="S22" s="72"/>
      <c r="T22" s="71">
        <v>570</v>
      </c>
    </row>
    <row r="23" spans="1:20" ht="51">
      <c r="A23" s="64" t="s">
        <v>95</v>
      </c>
      <c r="B23" s="65">
        <v>40964</v>
      </c>
      <c r="C23" s="66">
        <v>7500.18</v>
      </c>
      <c r="D23" s="65">
        <v>40964</v>
      </c>
      <c r="E23" s="67">
        <v>130</v>
      </c>
      <c r="F23" s="68" t="s">
        <v>96</v>
      </c>
      <c r="G23" s="66">
        <v>7500</v>
      </c>
      <c r="H23" s="133" t="s">
        <v>100</v>
      </c>
      <c r="I23" s="133" t="s">
        <v>79</v>
      </c>
      <c r="J23" s="65">
        <v>40936</v>
      </c>
      <c r="K23" s="70">
        <v>2580</v>
      </c>
      <c r="L23" s="133" t="s">
        <v>80</v>
      </c>
      <c r="M23" s="71">
        <v>37</v>
      </c>
      <c r="N23" s="133" t="s">
        <v>81</v>
      </c>
      <c r="O23" s="184"/>
      <c r="P23" s="72"/>
      <c r="Q23" s="71">
        <v>37</v>
      </c>
      <c r="R23" s="185"/>
      <c r="S23" s="72"/>
      <c r="T23" s="71">
        <v>37</v>
      </c>
    </row>
    <row r="24" spans="1:20" ht="51" customHeight="1">
      <c r="A24" s="64" t="s">
        <v>95</v>
      </c>
      <c r="B24" s="65">
        <v>40964</v>
      </c>
      <c r="C24" s="66">
        <v>7500.18</v>
      </c>
      <c r="D24" s="65">
        <v>40964</v>
      </c>
      <c r="E24" s="67">
        <v>130</v>
      </c>
      <c r="F24" s="68" t="s">
        <v>96</v>
      </c>
      <c r="G24" s="66">
        <v>7500</v>
      </c>
      <c r="H24" s="133" t="s">
        <v>101</v>
      </c>
      <c r="I24" s="133" t="s">
        <v>79</v>
      </c>
      <c r="J24" s="65">
        <v>40938</v>
      </c>
      <c r="K24" s="70" t="s">
        <v>102</v>
      </c>
      <c r="L24" s="133" t="s">
        <v>80</v>
      </c>
      <c r="M24" s="71">
        <v>107</v>
      </c>
      <c r="N24" s="133" t="s">
        <v>81</v>
      </c>
      <c r="O24" s="184"/>
      <c r="P24" s="72"/>
      <c r="Q24" s="71">
        <v>107</v>
      </c>
      <c r="R24" s="185" t="s">
        <v>83</v>
      </c>
      <c r="S24" s="72"/>
      <c r="T24" s="71">
        <v>107</v>
      </c>
    </row>
    <row r="25" spans="1:20" ht="51">
      <c r="A25" s="64" t="s">
        <v>95</v>
      </c>
      <c r="B25" s="65">
        <v>40964</v>
      </c>
      <c r="C25" s="66">
        <v>7500.18</v>
      </c>
      <c r="D25" s="65">
        <v>40964</v>
      </c>
      <c r="E25" s="67">
        <v>130</v>
      </c>
      <c r="F25" s="68" t="s">
        <v>96</v>
      </c>
      <c r="G25" s="66">
        <v>7500</v>
      </c>
      <c r="H25" s="133" t="s">
        <v>103</v>
      </c>
      <c r="I25" s="133" t="s">
        <v>79</v>
      </c>
      <c r="J25" s="65">
        <v>40955</v>
      </c>
      <c r="K25" s="70">
        <v>13145</v>
      </c>
      <c r="L25" s="133" t="s">
        <v>80</v>
      </c>
      <c r="M25" s="71">
        <v>325</v>
      </c>
      <c r="N25" s="133" t="s">
        <v>81</v>
      </c>
      <c r="O25" s="184"/>
      <c r="P25" s="72"/>
      <c r="Q25" s="71">
        <v>325</v>
      </c>
      <c r="R25" s="185"/>
      <c r="S25" s="72"/>
      <c r="T25" s="71">
        <v>325</v>
      </c>
    </row>
    <row r="26" spans="1:20" ht="204" customHeight="1">
      <c r="A26" s="64" t="s">
        <v>95</v>
      </c>
      <c r="B26" s="65">
        <v>40964</v>
      </c>
      <c r="C26" s="66">
        <v>7500.18</v>
      </c>
      <c r="D26" s="65">
        <v>40964</v>
      </c>
      <c r="E26" s="67">
        <v>130</v>
      </c>
      <c r="F26" s="68" t="s">
        <v>96</v>
      </c>
      <c r="G26" s="66">
        <v>7500</v>
      </c>
      <c r="H26" s="133" t="s">
        <v>104</v>
      </c>
      <c r="I26" s="133" t="s">
        <v>79</v>
      </c>
      <c r="J26" s="65">
        <v>40951</v>
      </c>
      <c r="K26" s="70">
        <v>398</v>
      </c>
      <c r="L26" s="133" t="s">
        <v>80</v>
      </c>
      <c r="M26" s="71">
        <v>135</v>
      </c>
      <c r="N26" s="133" t="s">
        <v>81</v>
      </c>
      <c r="O26" s="184" t="s">
        <v>82</v>
      </c>
      <c r="P26" s="72"/>
      <c r="Q26" s="71">
        <v>135</v>
      </c>
      <c r="R26" s="185" t="s">
        <v>83</v>
      </c>
      <c r="S26" s="72"/>
      <c r="T26" s="71">
        <v>135</v>
      </c>
    </row>
    <row r="27" spans="1:20" ht="51">
      <c r="A27" s="64" t="s">
        <v>95</v>
      </c>
      <c r="B27" s="65">
        <v>40964</v>
      </c>
      <c r="C27" s="66">
        <v>7500.18</v>
      </c>
      <c r="D27" s="65">
        <v>40964</v>
      </c>
      <c r="E27" s="67">
        <v>130</v>
      </c>
      <c r="F27" s="68" t="s">
        <v>96</v>
      </c>
      <c r="G27" s="66">
        <v>7500</v>
      </c>
      <c r="H27" s="133" t="s">
        <v>105</v>
      </c>
      <c r="I27" s="133" t="s">
        <v>79</v>
      </c>
      <c r="J27" s="65">
        <v>40956</v>
      </c>
      <c r="K27" s="70">
        <v>1563</v>
      </c>
      <c r="L27" s="133" t="s">
        <v>80</v>
      </c>
      <c r="M27" s="71">
        <v>341</v>
      </c>
      <c r="N27" s="133" t="s">
        <v>81</v>
      </c>
      <c r="O27" s="184"/>
      <c r="P27" s="72"/>
      <c r="Q27" s="71">
        <v>341</v>
      </c>
      <c r="R27" s="185"/>
      <c r="S27" s="72"/>
      <c r="T27" s="71">
        <v>341</v>
      </c>
    </row>
    <row r="28" spans="1:20" ht="51">
      <c r="A28" s="64" t="s">
        <v>95</v>
      </c>
      <c r="B28" s="65">
        <v>40964</v>
      </c>
      <c r="C28" s="66">
        <v>7500.18</v>
      </c>
      <c r="D28" s="65">
        <v>40964</v>
      </c>
      <c r="E28" s="67">
        <v>130</v>
      </c>
      <c r="F28" s="68" t="s">
        <v>96</v>
      </c>
      <c r="G28" s="66">
        <v>7500</v>
      </c>
      <c r="H28" s="133" t="s">
        <v>106</v>
      </c>
      <c r="I28" s="133" t="s">
        <v>79</v>
      </c>
      <c r="J28" s="65">
        <v>40958</v>
      </c>
      <c r="K28" s="70">
        <v>28401</v>
      </c>
      <c r="L28" s="133" t="s">
        <v>80</v>
      </c>
      <c r="M28" s="71">
        <v>250</v>
      </c>
      <c r="N28" s="133" t="s">
        <v>81</v>
      </c>
      <c r="O28" s="184"/>
      <c r="P28" s="72"/>
      <c r="Q28" s="71">
        <v>250</v>
      </c>
      <c r="R28" s="185" t="s">
        <v>83</v>
      </c>
      <c r="S28" s="72"/>
      <c r="T28" s="71">
        <v>250</v>
      </c>
    </row>
    <row r="29" spans="1:20" ht="51">
      <c r="A29" s="64" t="s">
        <v>95</v>
      </c>
      <c r="B29" s="65">
        <v>40964</v>
      </c>
      <c r="C29" s="66">
        <v>7500.18</v>
      </c>
      <c r="D29" s="65">
        <v>40964</v>
      </c>
      <c r="E29" s="67">
        <v>130</v>
      </c>
      <c r="F29" s="68" t="s">
        <v>96</v>
      </c>
      <c r="G29" s="66">
        <v>7500</v>
      </c>
      <c r="H29" s="133" t="s">
        <v>107</v>
      </c>
      <c r="I29" s="133" t="s">
        <v>79</v>
      </c>
      <c r="J29" s="65">
        <v>40963</v>
      </c>
      <c r="K29" s="70">
        <v>29396</v>
      </c>
      <c r="L29" s="133" t="s">
        <v>80</v>
      </c>
      <c r="M29" s="71">
        <v>185</v>
      </c>
      <c r="N29" s="133" t="s">
        <v>81</v>
      </c>
      <c r="O29" s="184"/>
      <c r="P29" s="72"/>
      <c r="Q29" s="71">
        <v>185</v>
      </c>
      <c r="R29" s="185"/>
      <c r="S29" s="72"/>
      <c r="T29" s="71">
        <v>185</v>
      </c>
    </row>
    <row r="30" spans="1:20" ht="51">
      <c r="A30" s="64" t="s">
        <v>95</v>
      </c>
      <c r="B30" s="65">
        <v>40964</v>
      </c>
      <c r="C30" s="66">
        <v>7500.18</v>
      </c>
      <c r="D30" s="65">
        <v>40964</v>
      </c>
      <c r="E30" s="67">
        <v>130</v>
      </c>
      <c r="F30" s="68" t="s">
        <v>96</v>
      </c>
      <c r="G30" s="66">
        <v>7500</v>
      </c>
      <c r="H30" s="133" t="s">
        <v>108</v>
      </c>
      <c r="I30" s="133" t="s">
        <v>79</v>
      </c>
      <c r="J30" s="65">
        <v>40968</v>
      </c>
      <c r="K30" s="70">
        <v>19030</v>
      </c>
      <c r="L30" s="133" t="s">
        <v>80</v>
      </c>
      <c r="M30" s="71">
        <v>875</v>
      </c>
      <c r="N30" s="133" t="s">
        <v>81</v>
      </c>
      <c r="O30" s="184"/>
      <c r="P30" s="72"/>
      <c r="Q30" s="71">
        <v>875</v>
      </c>
      <c r="R30" s="185" t="s">
        <v>83</v>
      </c>
      <c r="S30" s="72"/>
      <c r="T30" s="71">
        <v>875</v>
      </c>
    </row>
    <row r="31" spans="1:20" ht="51">
      <c r="A31" s="64" t="s">
        <v>109</v>
      </c>
      <c r="B31" s="65">
        <v>40975</v>
      </c>
      <c r="C31" s="66">
        <v>8018.56</v>
      </c>
      <c r="D31" s="65">
        <v>40975</v>
      </c>
      <c r="E31" s="67">
        <v>136</v>
      </c>
      <c r="F31" s="68" t="s">
        <v>77</v>
      </c>
      <c r="G31" s="66">
        <v>8000</v>
      </c>
      <c r="H31" s="133" t="s">
        <v>110</v>
      </c>
      <c r="I31" s="133" t="s">
        <v>79</v>
      </c>
      <c r="J31" s="65">
        <v>40913</v>
      </c>
      <c r="K31" s="70">
        <v>38777</v>
      </c>
      <c r="L31" s="133" t="s">
        <v>80</v>
      </c>
      <c r="M31" s="71">
        <v>280</v>
      </c>
      <c r="N31" s="133" t="s">
        <v>81</v>
      </c>
      <c r="O31" s="184"/>
      <c r="P31" s="64"/>
      <c r="Q31" s="71">
        <v>280</v>
      </c>
      <c r="R31" s="185"/>
      <c r="S31" s="64"/>
      <c r="T31" s="71">
        <v>280</v>
      </c>
    </row>
    <row r="32" spans="1:20" ht="51">
      <c r="A32" s="64" t="s">
        <v>109</v>
      </c>
      <c r="B32" s="65">
        <v>40975</v>
      </c>
      <c r="C32" s="66">
        <v>8018.56</v>
      </c>
      <c r="D32" s="65">
        <v>40975</v>
      </c>
      <c r="E32" s="67">
        <v>136</v>
      </c>
      <c r="F32" s="68" t="s">
        <v>77</v>
      </c>
      <c r="G32" s="66">
        <v>8000</v>
      </c>
      <c r="H32" s="133" t="s">
        <v>111</v>
      </c>
      <c r="I32" s="133" t="s">
        <v>79</v>
      </c>
      <c r="J32" s="65">
        <v>40941</v>
      </c>
      <c r="K32" s="70">
        <v>13254</v>
      </c>
      <c r="L32" s="133" t="s">
        <v>80</v>
      </c>
      <c r="M32" s="71">
        <v>168</v>
      </c>
      <c r="N32" s="133" t="s">
        <v>81</v>
      </c>
      <c r="O32" s="184"/>
      <c r="P32" s="64"/>
      <c r="Q32" s="71">
        <v>168</v>
      </c>
      <c r="R32" s="185" t="s">
        <v>83</v>
      </c>
      <c r="S32" s="64"/>
      <c r="T32" s="71">
        <v>168</v>
      </c>
    </row>
    <row r="33" spans="1:20" ht="51">
      <c r="A33" s="64" t="s">
        <v>109</v>
      </c>
      <c r="B33" s="65">
        <v>40975</v>
      </c>
      <c r="C33" s="66">
        <v>8018.56</v>
      </c>
      <c r="D33" s="65">
        <v>40975</v>
      </c>
      <c r="E33" s="67">
        <v>136</v>
      </c>
      <c r="F33" s="68" t="s">
        <v>77</v>
      </c>
      <c r="G33" s="66">
        <v>8000</v>
      </c>
      <c r="H33" s="133" t="s">
        <v>112</v>
      </c>
      <c r="I33" s="133" t="s">
        <v>79</v>
      </c>
      <c r="J33" s="65">
        <v>40946</v>
      </c>
      <c r="K33" s="70">
        <v>6601</v>
      </c>
      <c r="L33" s="133" t="s">
        <v>80</v>
      </c>
      <c r="M33" s="71">
        <v>60</v>
      </c>
      <c r="N33" s="133" t="s">
        <v>81</v>
      </c>
      <c r="O33" s="184"/>
      <c r="P33" s="64"/>
      <c r="Q33" s="71">
        <v>60</v>
      </c>
      <c r="R33" s="185"/>
      <c r="S33" s="64"/>
      <c r="T33" s="71">
        <v>60</v>
      </c>
    </row>
    <row r="34" spans="1:20" ht="51" customHeight="1">
      <c r="A34" s="64" t="s">
        <v>109</v>
      </c>
      <c r="B34" s="65">
        <v>40975</v>
      </c>
      <c r="C34" s="66">
        <v>8018.56</v>
      </c>
      <c r="D34" s="65">
        <v>40975</v>
      </c>
      <c r="E34" s="67">
        <v>136</v>
      </c>
      <c r="F34" s="68" t="s">
        <v>77</v>
      </c>
      <c r="G34" s="66">
        <v>8000</v>
      </c>
      <c r="H34" s="133" t="s">
        <v>113</v>
      </c>
      <c r="I34" s="133" t="s">
        <v>79</v>
      </c>
      <c r="J34" s="65">
        <v>40947</v>
      </c>
      <c r="K34" s="70" t="s">
        <v>114</v>
      </c>
      <c r="L34" s="133" t="s">
        <v>80</v>
      </c>
      <c r="M34" s="71">
        <v>261</v>
      </c>
      <c r="N34" s="133" t="s">
        <v>81</v>
      </c>
      <c r="O34" s="184"/>
      <c r="P34" s="64"/>
      <c r="Q34" s="71">
        <v>261</v>
      </c>
      <c r="R34" s="185" t="s">
        <v>83</v>
      </c>
      <c r="S34" s="64"/>
      <c r="T34" s="71">
        <v>261</v>
      </c>
    </row>
    <row r="35" spans="1:20" ht="51">
      <c r="A35" s="64" t="s">
        <v>109</v>
      </c>
      <c r="B35" s="65">
        <v>40975</v>
      </c>
      <c r="C35" s="66">
        <v>8018.56</v>
      </c>
      <c r="D35" s="65">
        <v>40975</v>
      </c>
      <c r="E35" s="67">
        <v>136</v>
      </c>
      <c r="F35" s="68" t="s">
        <v>77</v>
      </c>
      <c r="G35" s="66">
        <v>8000</v>
      </c>
      <c r="H35" s="133" t="s">
        <v>115</v>
      </c>
      <c r="I35" s="133" t="s">
        <v>79</v>
      </c>
      <c r="J35" s="65">
        <v>40953</v>
      </c>
      <c r="K35" s="70">
        <v>305</v>
      </c>
      <c r="L35" s="133" t="s">
        <v>80</v>
      </c>
      <c r="M35" s="71">
        <v>100</v>
      </c>
      <c r="N35" s="133" t="s">
        <v>81</v>
      </c>
      <c r="O35" s="184"/>
      <c r="P35" s="64"/>
      <c r="Q35" s="71">
        <v>100</v>
      </c>
      <c r="R35" s="185"/>
      <c r="S35" s="64"/>
      <c r="T35" s="71">
        <v>100</v>
      </c>
    </row>
    <row r="36" spans="1:20" ht="51">
      <c r="A36" s="64" t="s">
        <v>109</v>
      </c>
      <c r="B36" s="65">
        <v>40975</v>
      </c>
      <c r="C36" s="66">
        <v>8018.56</v>
      </c>
      <c r="D36" s="65">
        <v>40975</v>
      </c>
      <c r="E36" s="67">
        <v>136</v>
      </c>
      <c r="F36" s="68" t="s">
        <v>77</v>
      </c>
      <c r="G36" s="66">
        <v>8000</v>
      </c>
      <c r="H36" s="133" t="s">
        <v>116</v>
      </c>
      <c r="I36" s="133" t="s">
        <v>79</v>
      </c>
      <c r="J36" s="65">
        <v>40957</v>
      </c>
      <c r="K36" s="70">
        <v>77623</v>
      </c>
      <c r="L36" s="133" t="s">
        <v>80</v>
      </c>
      <c r="M36" s="71">
        <v>215</v>
      </c>
      <c r="N36" s="133" t="s">
        <v>81</v>
      </c>
      <c r="O36" s="184"/>
      <c r="P36" s="64"/>
      <c r="Q36" s="71">
        <v>215</v>
      </c>
      <c r="R36" s="185" t="s">
        <v>83</v>
      </c>
      <c r="S36" s="64"/>
      <c r="T36" s="71">
        <v>215</v>
      </c>
    </row>
    <row r="37" spans="1:20" ht="51" customHeight="1">
      <c r="A37" s="64" t="s">
        <v>109</v>
      </c>
      <c r="B37" s="65">
        <v>40975</v>
      </c>
      <c r="C37" s="66">
        <v>8018.56</v>
      </c>
      <c r="D37" s="65">
        <v>40975</v>
      </c>
      <c r="E37" s="67">
        <v>136</v>
      </c>
      <c r="F37" s="68" t="s">
        <v>77</v>
      </c>
      <c r="G37" s="66">
        <v>8000</v>
      </c>
      <c r="H37" s="133" t="s">
        <v>117</v>
      </c>
      <c r="I37" s="133" t="s">
        <v>79</v>
      </c>
      <c r="J37" s="65">
        <v>40959</v>
      </c>
      <c r="K37" s="70" t="s">
        <v>118</v>
      </c>
      <c r="L37" s="133" t="s">
        <v>80</v>
      </c>
      <c r="M37" s="71">
        <v>278</v>
      </c>
      <c r="N37" s="133" t="s">
        <v>81</v>
      </c>
      <c r="O37" s="184"/>
      <c r="P37" s="64"/>
      <c r="Q37" s="71">
        <v>278</v>
      </c>
      <c r="R37" s="185"/>
      <c r="S37" s="64"/>
      <c r="T37" s="71">
        <v>278</v>
      </c>
    </row>
    <row r="38" spans="1:20" ht="51">
      <c r="A38" s="64" t="s">
        <v>109</v>
      </c>
      <c r="B38" s="65">
        <v>40975</v>
      </c>
      <c r="C38" s="66">
        <v>8018.56</v>
      </c>
      <c r="D38" s="65">
        <v>40975</v>
      </c>
      <c r="E38" s="67">
        <v>136</v>
      </c>
      <c r="F38" s="68" t="s">
        <v>77</v>
      </c>
      <c r="G38" s="66">
        <v>8000</v>
      </c>
      <c r="H38" s="133" t="s">
        <v>119</v>
      </c>
      <c r="I38" s="133" t="s">
        <v>79</v>
      </c>
      <c r="J38" s="65">
        <v>40977</v>
      </c>
      <c r="K38" s="70">
        <v>8441</v>
      </c>
      <c r="L38" s="133" t="s">
        <v>80</v>
      </c>
      <c r="M38" s="71">
        <v>72</v>
      </c>
      <c r="N38" s="133" t="s">
        <v>81</v>
      </c>
      <c r="O38" s="184" t="s">
        <v>82</v>
      </c>
      <c r="P38" s="64"/>
      <c r="Q38" s="71">
        <v>72</v>
      </c>
      <c r="R38" s="185" t="s">
        <v>83</v>
      </c>
      <c r="S38" s="64"/>
      <c r="T38" s="71">
        <v>72</v>
      </c>
    </row>
    <row r="39" spans="1:20" ht="204" customHeight="1">
      <c r="A39" s="64" t="s">
        <v>109</v>
      </c>
      <c r="B39" s="65">
        <v>40975</v>
      </c>
      <c r="C39" s="66">
        <v>8018.56</v>
      </c>
      <c r="D39" s="65">
        <v>40975</v>
      </c>
      <c r="E39" s="67">
        <v>136</v>
      </c>
      <c r="F39" s="68" t="s">
        <v>77</v>
      </c>
      <c r="G39" s="66">
        <v>8000</v>
      </c>
      <c r="H39" s="133" t="s">
        <v>104</v>
      </c>
      <c r="I39" s="133" t="s">
        <v>79</v>
      </c>
      <c r="J39" s="65">
        <v>40977</v>
      </c>
      <c r="K39" s="70">
        <v>765</v>
      </c>
      <c r="L39" s="133" t="s">
        <v>80</v>
      </c>
      <c r="M39" s="71">
        <v>180</v>
      </c>
      <c r="N39" s="133" t="s">
        <v>81</v>
      </c>
      <c r="O39" s="184"/>
      <c r="P39" s="64"/>
      <c r="Q39" s="71">
        <v>180</v>
      </c>
      <c r="R39" s="185"/>
      <c r="S39" s="64"/>
      <c r="T39" s="71">
        <v>180</v>
      </c>
    </row>
    <row r="40" spans="1:20" ht="51">
      <c r="A40" s="64" t="s">
        <v>109</v>
      </c>
      <c r="B40" s="65">
        <v>40975</v>
      </c>
      <c r="C40" s="66">
        <v>8018.56</v>
      </c>
      <c r="D40" s="65">
        <v>40975</v>
      </c>
      <c r="E40" s="67">
        <v>136</v>
      </c>
      <c r="F40" s="68" t="s">
        <v>77</v>
      </c>
      <c r="G40" s="66">
        <v>8000</v>
      </c>
      <c r="H40" s="133" t="s">
        <v>120</v>
      </c>
      <c r="I40" s="133" t="s">
        <v>79</v>
      </c>
      <c r="J40" s="65">
        <v>40979</v>
      </c>
      <c r="K40" s="70">
        <v>980</v>
      </c>
      <c r="L40" s="133" t="s">
        <v>80</v>
      </c>
      <c r="M40" s="71">
        <v>84</v>
      </c>
      <c r="N40" s="133" t="s">
        <v>81</v>
      </c>
      <c r="O40" s="184"/>
      <c r="P40" s="64"/>
      <c r="Q40" s="71">
        <v>84</v>
      </c>
      <c r="R40" s="185"/>
      <c r="S40" s="64"/>
      <c r="T40" s="71">
        <v>84</v>
      </c>
    </row>
    <row r="41" spans="1:20" ht="51">
      <c r="A41" s="64" t="s">
        <v>109</v>
      </c>
      <c r="B41" s="65">
        <v>40975</v>
      </c>
      <c r="C41" s="66">
        <v>8018.56</v>
      </c>
      <c r="D41" s="65">
        <v>40975</v>
      </c>
      <c r="E41" s="67">
        <v>136</v>
      </c>
      <c r="F41" s="68" t="s">
        <v>77</v>
      </c>
      <c r="G41" s="66">
        <v>8000</v>
      </c>
      <c r="H41" s="133" t="s">
        <v>121</v>
      </c>
      <c r="I41" s="133" t="s">
        <v>79</v>
      </c>
      <c r="J41" s="65">
        <v>40983</v>
      </c>
      <c r="K41" s="70" t="s">
        <v>122</v>
      </c>
      <c r="L41" s="133" t="s">
        <v>80</v>
      </c>
      <c r="M41" s="71">
        <v>200.49</v>
      </c>
      <c r="N41" s="133" t="s">
        <v>81</v>
      </c>
      <c r="O41" s="184"/>
      <c r="P41" s="64"/>
      <c r="Q41" s="71">
        <v>200.49</v>
      </c>
      <c r="R41" s="185" t="s">
        <v>83</v>
      </c>
      <c r="S41" s="64"/>
      <c r="T41" s="71">
        <v>200.49</v>
      </c>
    </row>
    <row r="42" spans="1:20" ht="51">
      <c r="A42" s="64" t="s">
        <v>109</v>
      </c>
      <c r="B42" s="65">
        <v>40975</v>
      </c>
      <c r="C42" s="66">
        <v>8018.56</v>
      </c>
      <c r="D42" s="65">
        <v>40975</v>
      </c>
      <c r="E42" s="67">
        <v>136</v>
      </c>
      <c r="F42" s="68" t="s">
        <v>77</v>
      </c>
      <c r="G42" s="66">
        <v>8000</v>
      </c>
      <c r="H42" s="133" t="s">
        <v>123</v>
      </c>
      <c r="I42" s="133" t="s">
        <v>79</v>
      </c>
      <c r="J42" s="65">
        <v>40984</v>
      </c>
      <c r="K42" s="70">
        <v>3789</v>
      </c>
      <c r="L42" s="133" t="s">
        <v>80</v>
      </c>
      <c r="M42" s="71">
        <v>75</v>
      </c>
      <c r="N42" s="133" t="s">
        <v>81</v>
      </c>
      <c r="O42" s="184"/>
      <c r="P42" s="64"/>
      <c r="Q42" s="71">
        <v>75</v>
      </c>
      <c r="R42" s="185"/>
      <c r="S42" s="64"/>
      <c r="T42" s="71">
        <v>75</v>
      </c>
    </row>
    <row r="43" spans="1:20" ht="51">
      <c r="A43" s="64" t="s">
        <v>109</v>
      </c>
      <c r="B43" s="65">
        <v>40975</v>
      </c>
      <c r="C43" s="66">
        <v>8018.56</v>
      </c>
      <c r="D43" s="65">
        <v>40975</v>
      </c>
      <c r="E43" s="67">
        <v>136</v>
      </c>
      <c r="F43" s="68" t="s">
        <v>77</v>
      </c>
      <c r="G43" s="66">
        <v>8000</v>
      </c>
      <c r="H43" s="133" t="s">
        <v>124</v>
      </c>
      <c r="I43" s="133" t="s">
        <v>79</v>
      </c>
      <c r="J43" s="65">
        <v>40985</v>
      </c>
      <c r="K43" s="70">
        <v>882</v>
      </c>
      <c r="L43" s="133" t="s">
        <v>80</v>
      </c>
      <c r="M43" s="71">
        <v>285</v>
      </c>
      <c r="N43" s="133" t="s">
        <v>81</v>
      </c>
      <c r="O43" s="184"/>
      <c r="P43" s="64"/>
      <c r="Q43" s="71">
        <v>285</v>
      </c>
      <c r="R43" s="185" t="s">
        <v>83</v>
      </c>
      <c r="S43" s="64"/>
      <c r="T43" s="71">
        <v>285</v>
      </c>
    </row>
    <row r="44" spans="1:20" ht="51">
      <c r="A44" s="64" t="s">
        <v>109</v>
      </c>
      <c r="B44" s="65">
        <v>40975</v>
      </c>
      <c r="C44" s="66">
        <v>8018.56</v>
      </c>
      <c r="D44" s="65">
        <v>40975</v>
      </c>
      <c r="E44" s="67">
        <v>136</v>
      </c>
      <c r="F44" s="68" t="s">
        <v>77</v>
      </c>
      <c r="G44" s="66">
        <v>8000</v>
      </c>
      <c r="H44" s="133" t="s">
        <v>119</v>
      </c>
      <c r="I44" s="133" t="s">
        <v>79</v>
      </c>
      <c r="J44" s="65">
        <v>40987</v>
      </c>
      <c r="K44" s="70">
        <v>8467</v>
      </c>
      <c r="L44" s="133" t="s">
        <v>80</v>
      </c>
      <c r="M44" s="71">
        <v>117</v>
      </c>
      <c r="N44" s="133" t="s">
        <v>81</v>
      </c>
      <c r="O44" s="184"/>
      <c r="P44" s="64"/>
      <c r="Q44" s="71">
        <v>117</v>
      </c>
      <c r="R44" s="185"/>
      <c r="S44" s="64"/>
      <c r="T44" s="71">
        <v>117</v>
      </c>
    </row>
    <row r="45" spans="1:20" ht="51">
      <c r="A45" s="64" t="s">
        <v>109</v>
      </c>
      <c r="B45" s="65">
        <v>40975</v>
      </c>
      <c r="C45" s="66">
        <v>8018.56</v>
      </c>
      <c r="D45" s="65">
        <v>40975</v>
      </c>
      <c r="E45" s="67">
        <v>136</v>
      </c>
      <c r="F45" s="68" t="s">
        <v>77</v>
      </c>
      <c r="G45" s="66">
        <v>8000</v>
      </c>
      <c r="H45" s="133" t="s">
        <v>125</v>
      </c>
      <c r="I45" s="133" t="s">
        <v>79</v>
      </c>
      <c r="J45" s="65">
        <v>40989</v>
      </c>
      <c r="K45" s="70">
        <v>31886</v>
      </c>
      <c r="L45" s="133" t="s">
        <v>80</v>
      </c>
      <c r="M45" s="71">
        <v>115</v>
      </c>
      <c r="N45" s="133" t="s">
        <v>81</v>
      </c>
      <c r="O45" s="184"/>
      <c r="P45" s="64"/>
      <c r="Q45" s="71">
        <v>115</v>
      </c>
      <c r="R45" s="185" t="s">
        <v>83</v>
      </c>
      <c r="S45" s="64"/>
      <c r="T45" s="71">
        <v>115</v>
      </c>
    </row>
    <row r="46" spans="1:20" ht="51">
      <c r="A46" s="64" t="s">
        <v>109</v>
      </c>
      <c r="B46" s="65">
        <v>40975</v>
      </c>
      <c r="C46" s="66">
        <v>8018.56</v>
      </c>
      <c r="D46" s="65">
        <v>40975</v>
      </c>
      <c r="E46" s="67">
        <v>136</v>
      </c>
      <c r="F46" s="68" t="s">
        <v>77</v>
      </c>
      <c r="G46" s="66">
        <v>8000</v>
      </c>
      <c r="H46" s="133" t="s">
        <v>126</v>
      </c>
      <c r="I46" s="133" t="s">
        <v>79</v>
      </c>
      <c r="J46" s="65">
        <v>40991</v>
      </c>
      <c r="K46" s="70">
        <v>1383</v>
      </c>
      <c r="L46" s="133" t="s">
        <v>80</v>
      </c>
      <c r="M46" s="71">
        <v>188</v>
      </c>
      <c r="N46" s="133" t="s">
        <v>81</v>
      </c>
      <c r="O46" s="184"/>
      <c r="P46" s="64"/>
      <c r="Q46" s="71">
        <v>188</v>
      </c>
      <c r="R46" s="185"/>
      <c r="S46" s="64"/>
      <c r="T46" s="71">
        <v>188</v>
      </c>
    </row>
    <row r="47" spans="1:20" ht="51">
      <c r="A47" s="64" t="s">
        <v>109</v>
      </c>
      <c r="B47" s="65">
        <v>40975</v>
      </c>
      <c r="C47" s="66">
        <v>8018.56</v>
      </c>
      <c r="D47" s="65">
        <v>40975</v>
      </c>
      <c r="E47" s="67">
        <v>136</v>
      </c>
      <c r="F47" s="68" t="s">
        <v>77</v>
      </c>
      <c r="G47" s="66">
        <v>8000</v>
      </c>
      <c r="H47" s="133" t="s">
        <v>127</v>
      </c>
      <c r="I47" s="133" t="s">
        <v>79</v>
      </c>
      <c r="J47" s="65">
        <v>40994</v>
      </c>
      <c r="K47" s="70">
        <v>18574</v>
      </c>
      <c r="L47" s="133" t="s">
        <v>80</v>
      </c>
      <c r="M47" s="71">
        <v>304</v>
      </c>
      <c r="N47" s="133" t="s">
        <v>81</v>
      </c>
      <c r="O47" s="184"/>
      <c r="P47" s="64"/>
      <c r="Q47" s="71">
        <v>304</v>
      </c>
      <c r="R47" s="185" t="s">
        <v>83</v>
      </c>
      <c r="S47" s="64"/>
      <c r="T47" s="71">
        <v>304</v>
      </c>
    </row>
    <row r="48" spans="1:20" ht="51">
      <c r="A48" s="64" t="s">
        <v>128</v>
      </c>
      <c r="B48" s="65">
        <v>40975</v>
      </c>
      <c r="C48" s="66">
        <v>10284.09</v>
      </c>
      <c r="D48" s="65">
        <v>40975</v>
      </c>
      <c r="E48" s="67">
        <v>138</v>
      </c>
      <c r="F48" s="68" t="s">
        <v>85</v>
      </c>
      <c r="G48" s="66">
        <v>10283.74</v>
      </c>
      <c r="H48" s="133" t="s">
        <v>129</v>
      </c>
      <c r="I48" s="133" t="s">
        <v>79</v>
      </c>
      <c r="J48" s="65">
        <v>40970</v>
      </c>
      <c r="K48" s="70">
        <v>766</v>
      </c>
      <c r="L48" s="133" t="s">
        <v>80</v>
      </c>
      <c r="M48" s="71">
        <v>600</v>
      </c>
      <c r="N48" s="133" t="s">
        <v>81</v>
      </c>
      <c r="O48" s="184"/>
      <c r="P48" s="64"/>
      <c r="Q48" s="71">
        <v>600</v>
      </c>
      <c r="R48" s="185"/>
      <c r="S48" s="64"/>
      <c r="T48" s="71">
        <v>600</v>
      </c>
    </row>
    <row r="49" spans="1:20" ht="51">
      <c r="A49" s="64" t="s">
        <v>130</v>
      </c>
      <c r="B49" s="65">
        <v>41001</v>
      </c>
      <c r="C49" s="66">
        <v>8003.1</v>
      </c>
      <c r="D49" s="65">
        <v>41001</v>
      </c>
      <c r="E49" s="67">
        <v>160</v>
      </c>
      <c r="F49" s="68" t="s">
        <v>77</v>
      </c>
      <c r="G49" s="66">
        <v>8000</v>
      </c>
      <c r="H49" s="133" t="s">
        <v>131</v>
      </c>
      <c r="I49" s="133" t="s">
        <v>79</v>
      </c>
      <c r="J49" s="65">
        <v>41015</v>
      </c>
      <c r="K49" s="70">
        <v>10344</v>
      </c>
      <c r="L49" s="133" t="s">
        <v>80</v>
      </c>
      <c r="M49" s="71">
        <v>53</v>
      </c>
      <c r="N49" s="133" t="s">
        <v>81</v>
      </c>
      <c r="O49" s="184"/>
      <c r="P49" s="64"/>
      <c r="Q49" s="71">
        <v>53</v>
      </c>
      <c r="R49" s="185"/>
      <c r="S49" s="64"/>
      <c r="T49" s="71">
        <v>53</v>
      </c>
    </row>
    <row r="50" spans="1:20" ht="51" customHeight="1">
      <c r="A50" s="64" t="s">
        <v>130</v>
      </c>
      <c r="B50" s="65">
        <v>41001</v>
      </c>
      <c r="C50" s="66">
        <v>8003.1</v>
      </c>
      <c r="D50" s="65">
        <v>41001</v>
      </c>
      <c r="E50" s="67">
        <v>160</v>
      </c>
      <c r="F50" s="68" t="s">
        <v>77</v>
      </c>
      <c r="G50" s="66">
        <v>8000</v>
      </c>
      <c r="H50" s="133" t="s">
        <v>132</v>
      </c>
      <c r="I50" s="133" t="s">
        <v>79</v>
      </c>
      <c r="J50" s="65">
        <v>41020</v>
      </c>
      <c r="K50" s="70">
        <v>8108</v>
      </c>
      <c r="L50" s="133" t="s">
        <v>80</v>
      </c>
      <c r="M50" s="71">
        <v>320</v>
      </c>
      <c r="N50" s="133" t="s">
        <v>81</v>
      </c>
      <c r="O50" s="184" t="s">
        <v>82</v>
      </c>
      <c r="P50" s="64"/>
      <c r="Q50" s="71">
        <v>320</v>
      </c>
      <c r="R50" s="185" t="s">
        <v>83</v>
      </c>
      <c r="S50" s="64"/>
      <c r="T50" s="71">
        <v>320</v>
      </c>
    </row>
    <row r="51" spans="1:20" ht="51">
      <c r="A51" s="64" t="s">
        <v>130</v>
      </c>
      <c r="B51" s="65">
        <v>41001</v>
      </c>
      <c r="C51" s="66">
        <v>8003.1</v>
      </c>
      <c r="D51" s="65">
        <v>41001</v>
      </c>
      <c r="E51" s="67">
        <v>160</v>
      </c>
      <c r="F51" s="68" t="s">
        <v>77</v>
      </c>
      <c r="G51" s="66">
        <v>8000</v>
      </c>
      <c r="H51" s="133" t="s">
        <v>133</v>
      </c>
      <c r="I51" s="133" t="s">
        <v>79</v>
      </c>
      <c r="J51" s="65">
        <v>41029</v>
      </c>
      <c r="K51" s="70">
        <v>40702</v>
      </c>
      <c r="L51" s="133" t="s">
        <v>80</v>
      </c>
      <c r="M51" s="71">
        <v>255</v>
      </c>
      <c r="N51" s="133" t="s">
        <v>81</v>
      </c>
      <c r="O51" s="184"/>
      <c r="P51" s="64"/>
      <c r="Q51" s="71">
        <v>255</v>
      </c>
      <c r="R51" s="185"/>
      <c r="S51" s="64"/>
      <c r="T51" s="71">
        <v>255</v>
      </c>
    </row>
    <row r="52" spans="1:20" ht="51" customHeight="1">
      <c r="A52" s="64" t="s">
        <v>134</v>
      </c>
      <c r="B52" s="65">
        <v>41018</v>
      </c>
      <c r="C52" s="66">
        <v>8009.74</v>
      </c>
      <c r="D52" s="65">
        <v>41018</v>
      </c>
      <c r="E52" s="67">
        <v>174</v>
      </c>
      <c r="F52" s="68" t="s">
        <v>77</v>
      </c>
      <c r="G52" s="66">
        <v>8000</v>
      </c>
      <c r="H52" s="133" t="s">
        <v>135</v>
      </c>
      <c r="I52" s="133" t="s">
        <v>79</v>
      </c>
      <c r="J52" s="65">
        <v>40950</v>
      </c>
      <c r="K52" s="70">
        <v>2506</v>
      </c>
      <c r="L52" s="133" t="s">
        <v>80</v>
      </c>
      <c r="M52" s="71">
        <v>775</v>
      </c>
      <c r="N52" s="133" t="s">
        <v>81</v>
      </c>
      <c r="O52" s="184"/>
      <c r="P52" s="64"/>
      <c r="Q52" s="71">
        <v>775</v>
      </c>
      <c r="R52" s="185" t="s">
        <v>83</v>
      </c>
      <c r="S52" s="64"/>
      <c r="T52" s="71">
        <v>775</v>
      </c>
    </row>
    <row r="53" spans="1:20" ht="51">
      <c r="A53" s="64" t="s">
        <v>134</v>
      </c>
      <c r="B53" s="65">
        <v>41018</v>
      </c>
      <c r="C53" s="66">
        <v>8009.74</v>
      </c>
      <c r="D53" s="65">
        <v>41018</v>
      </c>
      <c r="E53" s="67">
        <v>174</v>
      </c>
      <c r="F53" s="68" t="s">
        <v>77</v>
      </c>
      <c r="G53" s="66">
        <v>8000</v>
      </c>
      <c r="H53" s="133" t="s">
        <v>117</v>
      </c>
      <c r="I53" s="133" t="s">
        <v>79</v>
      </c>
      <c r="J53" s="65">
        <v>40960</v>
      </c>
      <c r="K53" s="70" t="s">
        <v>136</v>
      </c>
      <c r="L53" s="133" t="s">
        <v>80</v>
      </c>
      <c r="M53" s="71">
        <v>381</v>
      </c>
      <c r="N53" s="133" t="s">
        <v>81</v>
      </c>
      <c r="O53" s="184"/>
      <c r="P53" s="64"/>
      <c r="Q53" s="71">
        <v>381</v>
      </c>
      <c r="R53" s="185"/>
      <c r="S53" s="64"/>
      <c r="T53" s="71">
        <v>381</v>
      </c>
    </row>
    <row r="54" spans="1:20" ht="51">
      <c r="A54" s="64" t="s">
        <v>134</v>
      </c>
      <c r="B54" s="65">
        <v>41018</v>
      </c>
      <c r="C54" s="66">
        <v>8009.74</v>
      </c>
      <c r="D54" s="65">
        <v>41018</v>
      </c>
      <c r="E54" s="67">
        <v>174</v>
      </c>
      <c r="F54" s="68" t="s">
        <v>77</v>
      </c>
      <c r="G54" s="66">
        <v>8000</v>
      </c>
      <c r="H54" s="133" t="s">
        <v>137</v>
      </c>
      <c r="I54" s="133" t="s">
        <v>79</v>
      </c>
      <c r="J54" s="65">
        <v>40971</v>
      </c>
      <c r="K54" s="70">
        <v>417</v>
      </c>
      <c r="L54" s="133" t="s">
        <v>80</v>
      </c>
      <c r="M54" s="71">
        <v>100</v>
      </c>
      <c r="N54" s="133" t="s">
        <v>81</v>
      </c>
      <c r="O54" s="184"/>
      <c r="P54" s="64"/>
      <c r="Q54" s="71">
        <v>100</v>
      </c>
      <c r="R54" s="185" t="s">
        <v>83</v>
      </c>
      <c r="S54" s="64"/>
      <c r="T54" s="71">
        <v>100</v>
      </c>
    </row>
    <row r="55" spans="1:20" ht="204" customHeight="1">
      <c r="A55" s="64" t="s">
        <v>134</v>
      </c>
      <c r="B55" s="65">
        <v>41018</v>
      </c>
      <c r="C55" s="66">
        <v>8009.74</v>
      </c>
      <c r="D55" s="65">
        <v>41018</v>
      </c>
      <c r="E55" s="67">
        <v>174</v>
      </c>
      <c r="F55" s="68" t="s">
        <v>77</v>
      </c>
      <c r="G55" s="66">
        <v>8000</v>
      </c>
      <c r="H55" s="133" t="s">
        <v>138</v>
      </c>
      <c r="I55" s="133" t="s">
        <v>79</v>
      </c>
      <c r="J55" s="65">
        <v>40989</v>
      </c>
      <c r="K55" s="70">
        <v>152</v>
      </c>
      <c r="L55" s="133" t="s">
        <v>80</v>
      </c>
      <c r="M55" s="71">
        <v>130</v>
      </c>
      <c r="N55" s="133" t="s">
        <v>81</v>
      </c>
      <c r="O55" s="184"/>
      <c r="P55" s="64"/>
      <c r="Q55" s="71">
        <v>130</v>
      </c>
      <c r="R55" s="185"/>
      <c r="S55" s="64"/>
      <c r="T55" s="71">
        <v>130</v>
      </c>
    </row>
    <row r="56" spans="1:20" ht="51">
      <c r="A56" s="64" t="s">
        <v>134</v>
      </c>
      <c r="B56" s="65">
        <v>41018</v>
      </c>
      <c r="C56" s="66">
        <v>8009.74</v>
      </c>
      <c r="D56" s="65">
        <v>41018</v>
      </c>
      <c r="E56" s="67">
        <v>174</v>
      </c>
      <c r="F56" s="68" t="s">
        <v>77</v>
      </c>
      <c r="G56" s="66">
        <v>8000</v>
      </c>
      <c r="H56" s="133" t="s">
        <v>139</v>
      </c>
      <c r="I56" s="133" t="s">
        <v>79</v>
      </c>
      <c r="J56" s="65">
        <v>41006</v>
      </c>
      <c r="K56" s="70">
        <v>3235</v>
      </c>
      <c r="L56" s="133" t="s">
        <v>80</v>
      </c>
      <c r="M56" s="71">
        <v>155</v>
      </c>
      <c r="N56" s="133" t="s">
        <v>81</v>
      </c>
      <c r="O56" s="184"/>
      <c r="P56" s="64"/>
      <c r="Q56" s="71">
        <v>155</v>
      </c>
      <c r="R56" s="185" t="s">
        <v>83</v>
      </c>
      <c r="S56" s="64"/>
      <c r="T56" s="71">
        <v>155</v>
      </c>
    </row>
    <row r="57" spans="1:20" ht="51">
      <c r="A57" s="64" t="s">
        <v>134</v>
      </c>
      <c r="B57" s="65">
        <v>41018</v>
      </c>
      <c r="C57" s="66">
        <v>8009.74</v>
      </c>
      <c r="D57" s="65">
        <v>41018</v>
      </c>
      <c r="E57" s="67">
        <v>174</v>
      </c>
      <c r="F57" s="68" t="s">
        <v>77</v>
      </c>
      <c r="G57" s="66">
        <v>8000</v>
      </c>
      <c r="H57" s="133" t="s">
        <v>125</v>
      </c>
      <c r="I57" s="133" t="s">
        <v>79</v>
      </c>
      <c r="J57" s="65">
        <v>41012</v>
      </c>
      <c r="K57" s="70">
        <v>32039</v>
      </c>
      <c r="L57" s="133" t="s">
        <v>80</v>
      </c>
      <c r="M57" s="71">
        <v>215</v>
      </c>
      <c r="N57" s="133" t="s">
        <v>81</v>
      </c>
      <c r="O57" s="184"/>
      <c r="P57" s="64"/>
      <c r="Q57" s="71">
        <v>215</v>
      </c>
      <c r="R57" s="185"/>
      <c r="S57" s="64"/>
      <c r="T57" s="71">
        <v>215</v>
      </c>
    </row>
    <row r="58" spans="1:20" ht="51">
      <c r="A58" s="73" t="s">
        <v>140</v>
      </c>
      <c r="B58" s="74">
        <v>41046</v>
      </c>
      <c r="C58" s="75">
        <v>10010.65</v>
      </c>
      <c r="D58" s="74">
        <v>41046</v>
      </c>
      <c r="E58" s="76">
        <v>186</v>
      </c>
      <c r="F58" s="77" t="s">
        <v>141</v>
      </c>
      <c r="G58" s="75">
        <v>10000</v>
      </c>
      <c r="H58" s="134" t="s">
        <v>121</v>
      </c>
      <c r="I58" s="134" t="s">
        <v>79</v>
      </c>
      <c r="J58" s="74">
        <v>40939</v>
      </c>
      <c r="K58" s="135" t="s">
        <v>142</v>
      </c>
      <c r="L58" s="134" t="s">
        <v>80</v>
      </c>
      <c r="M58" s="78">
        <v>86</v>
      </c>
      <c r="N58" s="134" t="s">
        <v>81</v>
      </c>
      <c r="O58" s="184"/>
      <c r="P58" s="64"/>
      <c r="Q58" s="78">
        <v>86</v>
      </c>
      <c r="R58" s="185" t="s">
        <v>83</v>
      </c>
      <c r="S58" s="64"/>
      <c r="T58" s="78">
        <v>86</v>
      </c>
    </row>
    <row r="59" spans="1:20" ht="51">
      <c r="A59" s="73" t="s">
        <v>140</v>
      </c>
      <c r="B59" s="74">
        <v>41046</v>
      </c>
      <c r="C59" s="75">
        <v>10010.65</v>
      </c>
      <c r="D59" s="74">
        <v>41046</v>
      </c>
      <c r="E59" s="76">
        <v>186</v>
      </c>
      <c r="F59" s="77" t="s">
        <v>141</v>
      </c>
      <c r="G59" s="75">
        <v>10000</v>
      </c>
      <c r="H59" s="134" t="s">
        <v>143</v>
      </c>
      <c r="I59" s="134" t="s">
        <v>79</v>
      </c>
      <c r="J59" s="74">
        <v>40969</v>
      </c>
      <c r="K59" s="135">
        <v>68251</v>
      </c>
      <c r="L59" s="134" t="s">
        <v>80</v>
      </c>
      <c r="M59" s="78">
        <v>250</v>
      </c>
      <c r="N59" s="134" t="s">
        <v>81</v>
      </c>
      <c r="O59" s="184"/>
      <c r="P59" s="64"/>
      <c r="Q59" s="78">
        <v>250</v>
      </c>
      <c r="R59" s="185"/>
      <c r="S59" s="64"/>
      <c r="T59" s="78">
        <v>250</v>
      </c>
    </row>
    <row r="60" spans="1:20" ht="51" customHeight="1">
      <c r="A60" s="73" t="s">
        <v>140</v>
      </c>
      <c r="B60" s="74">
        <v>41046</v>
      </c>
      <c r="C60" s="75">
        <v>10010.65</v>
      </c>
      <c r="D60" s="74">
        <v>41046</v>
      </c>
      <c r="E60" s="76">
        <v>186</v>
      </c>
      <c r="F60" s="77" t="s">
        <v>141</v>
      </c>
      <c r="G60" s="75">
        <v>10000</v>
      </c>
      <c r="H60" s="134" t="s">
        <v>144</v>
      </c>
      <c r="I60" s="134" t="s">
        <v>79</v>
      </c>
      <c r="J60" s="74">
        <v>41004</v>
      </c>
      <c r="K60" s="135">
        <v>977</v>
      </c>
      <c r="L60" s="134" t="s">
        <v>80</v>
      </c>
      <c r="M60" s="78">
        <v>546</v>
      </c>
      <c r="N60" s="134" t="s">
        <v>81</v>
      </c>
      <c r="O60" s="184"/>
      <c r="P60" s="64"/>
      <c r="Q60" s="78">
        <v>546</v>
      </c>
      <c r="R60" s="185" t="s">
        <v>83</v>
      </c>
      <c r="S60" s="64"/>
      <c r="T60" s="78">
        <v>546</v>
      </c>
    </row>
    <row r="61" spans="1:20" ht="51">
      <c r="A61" s="73" t="s">
        <v>140</v>
      </c>
      <c r="B61" s="74">
        <v>41046</v>
      </c>
      <c r="C61" s="75">
        <v>10010.65</v>
      </c>
      <c r="D61" s="74">
        <v>41046</v>
      </c>
      <c r="E61" s="76">
        <v>186</v>
      </c>
      <c r="F61" s="77" t="s">
        <v>141</v>
      </c>
      <c r="G61" s="75">
        <v>10000</v>
      </c>
      <c r="H61" s="134" t="s">
        <v>145</v>
      </c>
      <c r="I61" s="134" t="s">
        <v>79</v>
      </c>
      <c r="J61" s="74">
        <v>41011</v>
      </c>
      <c r="K61" s="135">
        <v>251</v>
      </c>
      <c r="L61" s="134" t="s">
        <v>80</v>
      </c>
      <c r="M61" s="78">
        <v>103</v>
      </c>
      <c r="N61" s="134" t="s">
        <v>81</v>
      </c>
      <c r="O61" s="184"/>
      <c r="P61" s="64"/>
      <c r="Q61" s="78">
        <v>103</v>
      </c>
      <c r="R61" s="185"/>
      <c r="S61" s="64"/>
      <c r="T61" s="78">
        <v>103</v>
      </c>
    </row>
    <row r="62" spans="1:20" ht="51">
      <c r="A62" s="73" t="s">
        <v>140</v>
      </c>
      <c r="B62" s="74">
        <v>41046</v>
      </c>
      <c r="C62" s="75">
        <v>10010.65</v>
      </c>
      <c r="D62" s="74">
        <v>41046</v>
      </c>
      <c r="E62" s="76">
        <v>186</v>
      </c>
      <c r="F62" s="77" t="s">
        <v>141</v>
      </c>
      <c r="G62" s="75">
        <v>10000</v>
      </c>
      <c r="H62" s="134" t="s">
        <v>146</v>
      </c>
      <c r="I62" s="134" t="s">
        <v>79</v>
      </c>
      <c r="J62" s="74">
        <v>41013</v>
      </c>
      <c r="K62" s="135" t="s">
        <v>147</v>
      </c>
      <c r="L62" s="134" t="s">
        <v>80</v>
      </c>
      <c r="M62" s="78">
        <v>132</v>
      </c>
      <c r="N62" s="134" t="s">
        <v>81</v>
      </c>
      <c r="O62" s="184" t="s">
        <v>82</v>
      </c>
      <c r="P62" s="64"/>
      <c r="Q62" s="78">
        <v>132</v>
      </c>
      <c r="R62" s="185" t="s">
        <v>83</v>
      </c>
      <c r="S62" s="64"/>
      <c r="T62" s="78">
        <v>132</v>
      </c>
    </row>
    <row r="63" spans="1:20" ht="51" customHeight="1">
      <c r="A63" s="73" t="s">
        <v>140</v>
      </c>
      <c r="B63" s="74">
        <v>41046</v>
      </c>
      <c r="C63" s="75">
        <v>10010.65</v>
      </c>
      <c r="D63" s="74">
        <v>41046</v>
      </c>
      <c r="E63" s="76">
        <v>186</v>
      </c>
      <c r="F63" s="77" t="s">
        <v>141</v>
      </c>
      <c r="G63" s="75">
        <v>10000</v>
      </c>
      <c r="H63" s="134" t="s">
        <v>110</v>
      </c>
      <c r="I63" s="134" t="s">
        <v>79</v>
      </c>
      <c r="J63" s="74">
        <v>41016</v>
      </c>
      <c r="K63" s="135">
        <v>40478</v>
      </c>
      <c r="L63" s="134" t="s">
        <v>80</v>
      </c>
      <c r="M63" s="78">
        <v>772</v>
      </c>
      <c r="N63" s="134" t="s">
        <v>81</v>
      </c>
      <c r="O63" s="184"/>
      <c r="P63" s="64"/>
      <c r="Q63" s="78">
        <v>772</v>
      </c>
      <c r="R63" s="173"/>
      <c r="S63" s="64"/>
      <c r="T63" s="78">
        <v>772</v>
      </c>
    </row>
    <row r="64" spans="1:20" ht="51">
      <c r="A64" s="73" t="s">
        <v>140</v>
      </c>
      <c r="B64" s="74">
        <v>41046</v>
      </c>
      <c r="C64" s="75">
        <v>10010.65</v>
      </c>
      <c r="D64" s="74">
        <v>41046</v>
      </c>
      <c r="E64" s="76">
        <v>186</v>
      </c>
      <c r="F64" s="77" t="s">
        <v>141</v>
      </c>
      <c r="G64" s="75">
        <v>10000</v>
      </c>
      <c r="H64" s="134" t="s">
        <v>146</v>
      </c>
      <c r="I64" s="134" t="s">
        <v>79</v>
      </c>
      <c r="J64" s="74">
        <v>41018</v>
      </c>
      <c r="K64" s="135" t="s">
        <v>148</v>
      </c>
      <c r="L64" s="134" t="s">
        <v>80</v>
      </c>
      <c r="M64" s="78">
        <v>144</v>
      </c>
      <c r="N64" s="134" t="s">
        <v>81</v>
      </c>
      <c r="O64" s="184"/>
      <c r="P64" s="64"/>
      <c r="Q64" s="78">
        <v>144</v>
      </c>
      <c r="R64" s="173"/>
      <c r="S64" s="64"/>
      <c r="T64" s="78">
        <v>144</v>
      </c>
    </row>
    <row r="65" spans="1:20" ht="204" customHeight="1">
      <c r="A65" s="73" t="s">
        <v>140</v>
      </c>
      <c r="B65" s="74">
        <v>41046</v>
      </c>
      <c r="C65" s="75">
        <v>10010.65</v>
      </c>
      <c r="D65" s="74">
        <v>41046</v>
      </c>
      <c r="E65" s="76">
        <v>186</v>
      </c>
      <c r="F65" s="77" t="s">
        <v>141</v>
      </c>
      <c r="G65" s="75">
        <v>10000</v>
      </c>
      <c r="H65" s="134" t="s">
        <v>78</v>
      </c>
      <c r="I65" s="134" t="s">
        <v>79</v>
      </c>
      <c r="J65" s="74">
        <v>41024</v>
      </c>
      <c r="K65" s="135" t="s">
        <v>149</v>
      </c>
      <c r="L65" s="134" t="s">
        <v>80</v>
      </c>
      <c r="M65" s="78">
        <v>198</v>
      </c>
      <c r="N65" s="134" t="s">
        <v>81</v>
      </c>
      <c r="O65" s="184"/>
      <c r="P65" s="64"/>
      <c r="Q65" s="78">
        <v>198</v>
      </c>
      <c r="R65" s="185" t="s">
        <v>83</v>
      </c>
      <c r="S65" s="64"/>
      <c r="T65" s="78">
        <v>198</v>
      </c>
    </row>
    <row r="66" spans="1:20" ht="51">
      <c r="A66" s="73" t="s">
        <v>140</v>
      </c>
      <c r="B66" s="74">
        <v>41046</v>
      </c>
      <c r="C66" s="75">
        <v>10010.65</v>
      </c>
      <c r="D66" s="74">
        <v>41046</v>
      </c>
      <c r="E66" s="76">
        <v>186</v>
      </c>
      <c r="F66" s="77" t="s">
        <v>141</v>
      </c>
      <c r="G66" s="75">
        <v>10000</v>
      </c>
      <c r="H66" s="134" t="s">
        <v>150</v>
      </c>
      <c r="I66" s="134" t="s">
        <v>79</v>
      </c>
      <c r="J66" s="74">
        <v>41043</v>
      </c>
      <c r="K66" s="135">
        <v>2680</v>
      </c>
      <c r="L66" s="134" t="s">
        <v>80</v>
      </c>
      <c r="M66" s="78">
        <v>562</v>
      </c>
      <c r="N66" s="134" t="s">
        <v>81</v>
      </c>
      <c r="O66" s="184"/>
      <c r="P66" s="64"/>
      <c r="Q66" s="78">
        <v>562</v>
      </c>
      <c r="R66" s="185"/>
      <c r="S66" s="64"/>
      <c r="T66" s="78">
        <v>562</v>
      </c>
    </row>
    <row r="67" spans="1:20" ht="51">
      <c r="A67" s="64" t="s">
        <v>151</v>
      </c>
      <c r="B67" s="65">
        <v>41048</v>
      </c>
      <c r="C67" s="66">
        <v>4012.47</v>
      </c>
      <c r="D67" s="65">
        <v>41048</v>
      </c>
      <c r="E67" s="67">
        <v>189</v>
      </c>
      <c r="F67" s="68" t="s">
        <v>152</v>
      </c>
      <c r="G67" s="66">
        <v>4000</v>
      </c>
      <c r="H67" s="133" t="s">
        <v>153</v>
      </c>
      <c r="I67" s="133" t="s">
        <v>79</v>
      </c>
      <c r="J67" s="65">
        <v>41033</v>
      </c>
      <c r="K67" s="70">
        <v>36071</v>
      </c>
      <c r="L67" s="133" t="s">
        <v>80</v>
      </c>
      <c r="M67" s="71">
        <v>470</v>
      </c>
      <c r="N67" s="133" t="s">
        <v>81</v>
      </c>
      <c r="O67" s="184"/>
      <c r="P67" s="64"/>
      <c r="Q67" s="71">
        <v>470</v>
      </c>
      <c r="R67" s="185" t="s">
        <v>83</v>
      </c>
      <c r="S67" s="64"/>
      <c r="T67" s="71">
        <v>470</v>
      </c>
    </row>
    <row r="68" spans="1:20" ht="51">
      <c r="A68" s="64" t="s">
        <v>151</v>
      </c>
      <c r="B68" s="65">
        <v>41048</v>
      </c>
      <c r="C68" s="66">
        <v>4012.47</v>
      </c>
      <c r="D68" s="65">
        <v>41048</v>
      </c>
      <c r="E68" s="67">
        <v>189</v>
      </c>
      <c r="F68" s="68" t="s">
        <v>152</v>
      </c>
      <c r="G68" s="66">
        <v>4000</v>
      </c>
      <c r="H68" s="133" t="s">
        <v>154</v>
      </c>
      <c r="I68" s="133" t="s">
        <v>79</v>
      </c>
      <c r="J68" s="65">
        <v>41046</v>
      </c>
      <c r="K68" s="70">
        <v>2977</v>
      </c>
      <c r="L68" s="133" t="s">
        <v>80</v>
      </c>
      <c r="M68" s="71">
        <v>536</v>
      </c>
      <c r="N68" s="133" t="s">
        <v>81</v>
      </c>
      <c r="O68" s="184"/>
      <c r="P68" s="64"/>
      <c r="Q68" s="71">
        <v>536</v>
      </c>
      <c r="R68" s="185"/>
      <c r="S68" s="64"/>
      <c r="T68" s="71">
        <v>536</v>
      </c>
    </row>
    <row r="69" spans="1:20" ht="51">
      <c r="A69" s="64" t="s">
        <v>155</v>
      </c>
      <c r="B69" s="65">
        <v>41048</v>
      </c>
      <c r="C69" s="66">
        <v>8006.25</v>
      </c>
      <c r="D69" s="65">
        <v>41048</v>
      </c>
      <c r="E69" s="67">
        <v>190</v>
      </c>
      <c r="F69" s="68" t="s">
        <v>156</v>
      </c>
      <c r="G69" s="66">
        <v>8000</v>
      </c>
      <c r="H69" s="133" t="s">
        <v>99</v>
      </c>
      <c r="I69" s="133" t="s">
        <v>79</v>
      </c>
      <c r="J69" s="65">
        <v>40978</v>
      </c>
      <c r="K69" s="70">
        <v>25335</v>
      </c>
      <c r="L69" s="133" t="s">
        <v>80</v>
      </c>
      <c r="M69" s="71">
        <v>1532.5</v>
      </c>
      <c r="N69" s="133" t="s">
        <v>81</v>
      </c>
      <c r="O69" s="184"/>
      <c r="P69" s="64"/>
      <c r="Q69" s="71">
        <v>1532.5</v>
      </c>
      <c r="R69" s="185" t="s">
        <v>83</v>
      </c>
      <c r="S69" s="64"/>
      <c r="T69" s="71">
        <v>1532.5</v>
      </c>
    </row>
    <row r="70" spans="1:20" ht="51">
      <c r="A70" s="64" t="s">
        <v>155</v>
      </c>
      <c r="B70" s="65">
        <v>41048</v>
      </c>
      <c r="C70" s="66">
        <v>8006.25</v>
      </c>
      <c r="D70" s="65">
        <v>41048</v>
      </c>
      <c r="E70" s="67">
        <v>190</v>
      </c>
      <c r="F70" s="68" t="s">
        <v>156</v>
      </c>
      <c r="G70" s="66">
        <v>8000</v>
      </c>
      <c r="H70" s="133" t="s">
        <v>157</v>
      </c>
      <c r="I70" s="133" t="s">
        <v>79</v>
      </c>
      <c r="J70" s="65">
        <v>40995</v>
      </c>
      <c r="K70" s="70">
        <v>29488</v>
      </c>
      <c r="L70" s="133" t="s">
        <v>80</v>
      </c>
      <c r="M70" s="71">
        <v>100</v>
      </c>
      <c r="N70" s="133" t="s">
        <v>81</v>
      </c>
      <c r="O70" s="184"/>
      <c r="P70" s="64"/>
      <c r="Q70" s="71">
        <v>100</v>
      </c>
      <c r="R70" s="185"/>
      <c r="S70" s="64"/>
      <c r="T70" s="71">
        <v>100</v>
      </c>
    </row>
    <row r="71" spans="1:20" ht="51" customHeight="1">
      <c r="A71" s="64" t="s">
        <v>155</v>
      </c>
      <c r="B71" s="65">
        <v>41048</v>
      </c>
      <c r="C71" s="66">
        <v>8006.25</v>
      </c>
      <c r="D71" s="65">
        <v>41048</v>
      </c>
      <c r="E71" s="67">
        <v>190</v>
      </c>
      <c r="F71" s="68" t="s">
        <v>156</v>
      </c>
      <c r="G71" s="66">
        <v>8000</v>
      </c>
      <c r="H71" s="133" t="s">
        <v>158</v>
      </c>
      <c r="I71" s="133" t="s">
        <v>79</v>
      </c>
      <c r="J71" s="65">
        <v>40995</v>
      </c>
      <c r="K71" s="70">
        <v>1684</v>
      </c>
      <c r="L71" s="133" t="s">
        <v>80</v>
      </c>
      <c r="M71" s="71">
        <v>600</v>
      </c>
      <c r="N71" s="133" t="s">
        <v>81</v>
      </c>
      <c r="O71" s="184"/>
      <c r="P71" s="64"/>
      <c r="Q71" s="71">
        <v>600</v>
      </c>
      <c r="R71" s="185" t="s">
        <v>83</v>
      </c>
      <c r="S71" s="64"/>
      <c r="T71" s="71">
        <v>600</v>
      </c>
    </row>
    <row r="72" spans="1:20" ht="51">
      <c r="A72" s="64" t="s">
        <v>155</v>
      </c>
      <c r="B72" s="65">
        <v>41048</v>
      </c>
      <c r="C72" s="66">
        <v>8006.25</v>
      </c>
      <c r="D72" s="65">
        <v>41048</v>
      </c>
      <c r="E72" s="67">
        <v>190</v>
      </c>
      <c r="F72" s="68" t="s">
        <v>156</v>
      </c>
      <c r="G72" s="66">
        <v>8000</v>
      </c>
      <c r="H72" s="133" t="s">
        <v>159</v>
      </c>
      <c r="I72" s="133" t="s">
        <v>79</v>
      </c>
      <c r="J72" s="65">
        <v>40995</v>
      </c>
      <c r="K72" s="70">
        <v>1158</v>
      </c>
      <c r="L72" s="133" t="s">
        <v>80</v>
      </c>
      <c r="M72" s="71">
        <v>126</v>
      </c>
      <c r="N72" s="133" t="s">
        <v>81</v>
      </c>
      <c r="O72" s="184"/>
      <c r="P72" s="64"/>
      <c r="Q72" s="71">
        <v>126</v>
      </c>
      <c r="R72" s="185"/>
      <c r="S72" s="64"/>
      <c r="T72" s="71">
        <v>126</v>
      </c>
    </row>
    <row r="73" spans="1:20" ht="51" customHeight="1">
      <c r="A73" s="64" t="s">
        <v>155</v>
      </c>
      <c r="B73" s="65">
        <v>41048</v>
      </c>
      <c r="C73" s="66">
        <v>8006.25</v>
      </c>
      <c r="D73" s="65">
        <v>41048</v>
      </c>
      <c r="E73" s="67">
        <v>190</v>
      </c>
      <c r="F73" s="68" t="s">
        <v>156</v>
      </c>
      <c r="G73" s="66">
        <v>8000</v>
      </c>
      <c r="H73" s="133" t="s">
        <v>153</v>
      </c>
      <c r="I73" s="133" t="s">
        <v>79</v>
      </c>
      <c r="J73" s="65">
        <v>41031</v>
      </c>
      <c r="K73" s="70">
        <v>36031</v>
      </c>
      <c r="L73" s="133" t="s">
        <v>80</v>
      </c>
      <c r="M73" s="71">
        <v>60</v>
      </c>
      <c r="N73" s="133" t="s">
        <v>81</v>
      </c>
      <c r="O73" s="184"/>
      <c r="P73" s="64"/>
      <c r="Q73" s="71">
        <v>60</v>
      </c>
      <c r="R73" s="185"/>
      <c r="S73" s="64"/>
      <c r="T73" s="71">
        <v>60</v>
      </c>
    </row>
    <row r="74" spans="1:20" ht="63" customHeight="1">
      <c r="A74" s="64" t="s">
        <v>155</v>
      </c>
      <c r="B74" s="65">
        <v>41048</v>
      </c>
      <c r="C74" s="66">
        <v>8006.25</v>
      </c>
      <c r="D74" s="65">
        <v>41048</v>
      </c>
      <c r="E74" s="67">
        <v>190</v>
      </c>
      <c r="F74" s="68" t="s">
        <v>156</v>
      </c>
      <c r="G74" s="66">
        <v>8000</v>
      </c>
      <c r="H74" s="133" t="s">
        <v>160</v>
      </c>
      <c r="I74" s="133" t="s">
        <v>79</v>
      </c>
      <c r="J74" s="65">
        <v>41031</v>
      </c>
      <c r="K74" s="70">
        <v>13561</v>
      </c>
      <c r="L74" s="133" t="s">
        <v>80</v>
      </c>
      <c r="M74" s="71">
        <v>51</v>
      </c>
      <c r="N74" s="133" t="s">
        <v>81</v>
      </c>
      <c r="O74" s="184" t="s">
        <v>82</v>
      </c>
      <c r="P74" s="64"/>
      <c r="Q74" s="71">
        <v>51</v>
      </c>
      <c r="R74" s="185" t="s">
        <v>83</v>
      </c>
      <c r="S74" s="64"/>
      <c r="T74" s="71">
        <v>51</v>
      </c>
    </row>
    <row r="75" spans="1:20" ht="51">
      <c r="A75" s="64" t="s">
        <v>155</v>
      </c>
      <c r="B75" s="65">
        <v>41048</v>
      </c>
      <c r="C75" s="66">
        <v>8006.25</v>
      </c>
      <c r="D75" s="65">
        <v>41048</v>
      </c>
      <c r="E75" s="67">
        <v>190</v>
      </c>
      <c r="F75" s="68" t="s">
        <v>156</v>
      </c>
      <c r="G75" s="66">
        <v>8000</v>
      </c>
      <c r="H75" s="133" t="s">
        <v>161</v>
      </c>
      <c r="I75" s="133" t="s">
        <v>79</v>
      </c>
      <c r="J75" s="65">
        <v>41039</v>
      </c>
      <c r="K75" s="70">
        <v>1668</v>
      </c>
      <c r="L75" s="133" t="s">
        <v>80</v>
      </c>
      <c r="M75" s="71">
        <v>225</v>
      </c>
      <c r="N75" s="133" t="s">
        <v>81</v>
      </c>
      <c r="O75" s="184"/>
      <c r="P75" s="64"/>
      <c r="Q75" s="71">
        <v>225</v>
      </c>
      <c r="R75" s="185"/>
      <c r="S75" s="64"/>
      <c r="T75" s="71">
        <v>225</v>
      </c>
    </row>
    <row r="76" spans="1:20" ht="51" customHeight="1">
      <c r="A76" s="64" t="s">
        <v>155</v>
      </c>
      <c r="B76" s="65">
        <v>41048</v>
      </c>
      <c r="C76" s="66">
        <v>8006.25</v>
      </c>
      <c r="D76" s="65">
        <v>41048</v>
      </c>
      <c r="E76" s="67">
        <v>190</v>
      </c>
      <c r="F76" s="68" t="s">
        <v>156</v>
      </c>
      <c r="G76" s="66">
        <v>8000</v>
      </c>
      <c r="H76" s="133" t="s">
        <v>162</v>
      </c>
      <c r="I76" s="133" t="s">
        <v>79</v>
      </c>
      <c r="J76" s="65">
        <v>41043</v>
      </c>
      <c r="K76" s="70">
        <v>8209</v>
      </c>
      <c r="L76" s="133" t="s">
        <v>80</v>
      </c>
      <c r="M76" s="71">
        <v>100</v>
      </c>
      <c r="N76" s="133" t="s">
        <v>81</v>
      </c>
      <c r="O76" s="184"/>
      <c r="P76" s="64"/>
      <c r="Q76" s="71">
        <v>100</v>
      </c>
      <c r="R76" s="185" t="s">
        <v>83</v>
      </c>
      <c r="S76" s="64"/>
      <c r="T76" s="71">
        <v>100</v>
      </c>
    </row>
    <row r="77" spans="1:20" ht="51">
      <c r="A77" s="64" t="s">
        <v>155</v>
      </c>
      <c r="B77" s="65">
        <v>41048</v>
      </c>
      <c r="C77" s="66">
        <v>8006.25</v>
      </c>
      <c r="D77" s="65">
        <v>41048</v>
      </c>
      <c r="E77" s="67">
        <v>190</v>
      </c>
      <c r="F77" s="68" t="s">
        <v>156</v>
      </c>
      <c r="G77" s="66">
        <v>8000</v>
      </c>
      <c r="H77" s="133" t="s">
        <v>110</v>
      </c>
      <c r="I77" s="133" t="s">
        <v>79</v>
      </c>
      <c r="J77" s="65">
        <v>41057</v>
      </c>
      <c r="K77" s="70">
        <v>41163</v>
      </c>
      <c r="L77" s="133" t="s">
        <v>80</v>
      </c>
      <c r="M77" s="71">
        <v>899</v>
      </c>
      <c r="N77" s="133" t="s">
        <v>81</v>
      </c>
      <c r="O77" s="184"/>
      <c r="P77" s="64"/>
      <c r="Q77" s="71">
        <v>899</v>
      </c>
      <c r="R77" s="185"/>
      <c r="S77" s="64"/>
      <c r="T77" s="71">
        <v>899</v>
      </c>
    </row>
    <row r="78" spans="1:20" ht="204" customHeight="1">
      <c r="A78" s="64" t="s">
        <v>155</v>
      </c>
      <c r="B78" s="65">
        <v>41048</v>
      </c>
      <c r="C78" s="66">
        <v>8006.25</v>
      </c>
      <c r="D78" s="65">
        <v>41048</v>
      </c>
      <c r="E78" s="67">
        <v>190</v>
      </c>
      <c r="F78" s="68" t="s">
        <v>156</v>
      </c>
      <c r="G78" s="66">
        <v>8000</v>
      </c>
      <c r="H78" s="133" t="s">
        <v>163</v>
      </c>
      <c r="I78" s="133" t="s">
        <v>79</v>
      </c>
      <c r="J78" s="65">
        <v>41058</v>
      </c>
      <c r="K78" s="70" t="s">
        <v>164</v>
      </c>
      <c r="L78" s="133" t="s">
        <v>80</v>
      </c>
      <c r="M78" s="71">
        <v>236</v>
      </c>
      <c r="N78" s="133" t="s">
        <v>81</v>
      </c>
      <c r="O78" s="184"/>
      <c r="P78" s="64"/>
      <c r="Q78" s="71">
        <v>236</v>
      </c>
      <c r="R78" s="185" t="s">
        <v>83</v>
      </c>
      <c r="S78" s="64"/>
      <c r="T78" s="71">
        <v>236</v>
      </c>
    </row>
    <row r="79" spans="1:20" ht="51">
      <c r="A79" s="64" t="s">
        <v>165</v>
      </c>
      <c r="B79" s="65">
        <v>41090</v>
      </c>
      <c r="C79" s="66">
        <v>10015.5</v>
      </c>
      <c r="D79" s="65"/>
      <c r="E79" s="67"/>
      <c r="F79" s="68" t="s">
        <v>166</v>
      </c>
      <c r="G79" s="66">
        <v>10000</v>
      </c>
      <c r="H79" s="133" t="s">
        <v>99</v>
      </c>
      <c r="I79" s="133" t="s">
        <v>79</v>
      </c>
      <c r="J79" s="65">
        <v>41030</v>
      </c>
      <c r="K79" s="70">
        <v>25967</v>
      </c>
      <c r="L79" s="133" t="s">
        <v>80</v>
      </c>
      <c r="M79" s="71">
        <v>1085</v>
      </c>
      <c r="N79" s="133" t="s">
        <v>81</v>
      </c>
      <c r="O79" s="184"/>
      <c r="P79" s="64"/>
      <c r="Q79" s="71">
        <v>1085</v>
      </c>
      <c r="R79" s="185"/>
      <c r="S79" s="64"/>
      <c r="T79" s="71">
        <v>1085</v>
      </c>
    </row>
    <row r="80" spans="1:20" ht="51">
      <c r="A80" s="64" t="s">
        <v>165</v>
      </c>
      <c r="B80" s="65">
        <v>41090</v>
      </c>
      <c r="C80" s="66">
        <v>10015.5</v>
      </c>
      <c r="D80" s="65"/>
      <c r="E80" s="67"/>
      <c r="F80" s="68" t="s">
        <v>166</v>
      </c>
      <c r="G80" s="66">
        <v>10000</v>
      </c>
      <c r="H80" s="133" t="s">
        <v>167</v>
      </c>
      <c r="I80" s="133" t="s">
        <v>79</v>
      </c>
      <c r="J80" s="65">
        <v>41030</v>
      </c>
      <c r="K80" s="70">
        <v>11026</v>
      </c>
      <c r="L80" s="133" t="s">
        <v>80</v>
      </c>
      <c r="M80" s="71">
        <v>160</v>
      </c>
      <c r="N80" s="133" t="s">
        <v>81</v>
      </c>
      <c r="O80" s="184"/>
      <c r="P80" s="64"/>
      <c r="Q80" s="71">
        <v>160</v>
      </c>
      <c r="R80" s="185" t="s">
        <v>83</v>
      </c>
      <c r="S80" s="64"/>
      <c r="T80" s="71">
        <v>160</v>
      </c>
    </row>
    <row r="81" spans="1:20" ht="51">
      <c r="A81" s="64" t="s">
        <v>165</v>
      </c>
      <c r="B81" s="65">
        <v>41090</v>
      </c>
      <c r="C81" s="66">
        <v>10015.5</v>
      </c>
      <c r="D81" s="65"/>
      <c r="E81" s="67"/>
      <c r="F81" s="68" t="s">
        <v>166</v>
      </c>
      <c r="G81" s="66">
        <v>10000</v>
      </c>
      <c r="H81" s="133" t="s">
        <v>167</v>
      </c>
      <c r="I81" s="133" t="s">
        <v>79</v>
      </c>
      <c r="J81" s="65">
        <v>41031</v>
      </c>
      <c r="K81" s="70">
        <v>11029</v>
      </c>
      <c r="L81" s="133" t="s">
        <v>80</v>
      </c>
      <c r="M81" s="71">
        <v>170</v>
      </c>
      <c r="N81" s="133" t="s">
        <v>81</v>
      </c>
      <c r="O81" s="184"/>
      <c r="P81" s="64"/>
      <c r="Q81" s="71">
        <v>170</v>
      </c>
      <c r="R81" s="185"/>
      <c r="S81" s="64"/>
      <c r="T81" s="71">
        <v>170</v>
      </c>
    </row>
    <row r="82" spans="1:20" ht="318.75" customHeight="1">
      <c r="A82" s="64" t="s">
        <v>169</v>
      </c>
      <c r="B82" s="65">
        <v>41069</v>
      </c>
      <c r="C82" s="66">
        <v>2995</v>
      </c>
      <c r="D82" s="65">
        <v>41069</v>
      </c>
      <c r="E82" s="67">
        <v>202</v>
      </c>
      <c r="F82" s="68" t="s">
        <v>170</v>
      </c>
      <c r="G82" s="66">
        <v>2995</v>
      </c>
      <c r="H82" s="133" t="s">
        <v>171</v>
      </c>
      <c r="I82" s="133" t="s">
        <v>172</v>
      </c>
      <c r="J82" s="65">
        <v>41068</v>
      </c>
      <c r="K82" s="70">
        <v>899</v>
      </c>
      <c r="L82" s="133" t="s">
        <v>80</v>
      </c>
      <c r="M82" s="71">
        <v>2995</v>
      </c>
      <c r="N82" s="133" t="s">
        <v>173</v>
      </c>
      <c r="O82" s="93" t="s">
        <v>174</v>
      </c>
      <c r="P82" s="64"/>
      <c r="Q82" s="71">
        <v>2995</v>
      </c>
      <c r="R82" s="132" t="s">
        <v>83</v>
      </c>
      <c r="S82" s="64"/>
      <c r="T82" s="71">
        <v>2995</v>
      </c>
    </row>
    <row r="83" spans="1:20" ht="229.5">
      <c r="A83" s="64" t="s">
        <v>175</v>
      </c>
      <c r="B83" s="65">
        <v>41086</v>
      </c>
      <c r="C83" s="66">
        <v>6575</v>
      </c>
      <c r="D83" s="65">
        <v>41086</v>
      </c>
      <c r="E83" s="67">
        <v>214</v>
      </c>
      <c r="F83" s="68" t="s">
        <v>170</v>
      </c>
      <c r="G83" s="66">
        <v>6575</v>
      </c>
      <c r="H83" s="133" t="s">
        <v>171</v>
      </c>
      <c r="I83" s="133" t="s">
        <v>176</v>
      </c>
      <c r="J83" s="65">
        <v>41079</v>
      </c>
      <c r="K83" s="70">
        <v>913</v>
      </c>
      <c r="L83" s="133" t="s">
        <v>80</v>
      </c>
      <c r="M83" s="71">
        <v>2038.25</v>
      </c>
      <c r="N83" s="133" t="s">
        <v>177</v>
      </c>
      <c r="O83" s="93" t="s">
        <v>178</v>
      </c>
      <c r="P83" s="64"/>
      <c r="Q83" s="71">
        <v>2038.25</v>
      </c>
      <c r="R83" s="132" t="s">
        <v>83</v>
      </c>
      <c r="S83" s="64"/>
      <c r="T83" s="71">
        <v>2038.25</v>
      </c>
    </row>
    <row r="84" spans="1:20" ht="229.5">
      <c r="A84" s="64" t="s">
        <v>175</v>
      </c>
      <c r="B84" s="65">
        <v>41086</v>
      </c>
      <c r="C84" s="66">
        <v>6575</v>
      </c>
      <c r="D84" s="65">
        <v>41086</v>
      </c>
      <c r="E84" s="67">
        <v>214</v>
      </c>
      <c r="F84" s="68" t="s">
        <v>170</v>
      </c>
      <c r="G84" s="66">
        <v>6575</v>
      </c>
      <c r="H84" s="133" t="s">
        <v>171</v>
      </c>
      <c r="I84" s="133" t="s">
        <v>179</v>
      </c>
      <c r="J84" s="65">
        <v>41085</v>
      </c>
      <c r="K84" s="70">
        <v>916</v>
      </c>
      <c r="L84" s="133" t="s">
        <v>80</v>
      </c>
      <c r="M84" s="71">
        <v>2630</v>
      </c>
      <c r="N84" s="133" t="s">
        <v>180</v>
      </c>
      <c r="O84" s="93" t="s">
        <v>178</v>
      </c>
      <c r="P84" s="64"/>
      <c r="Q84" s="71">
        <v>2630</v>
      </c>
      <c r="R84" s="132" t="s">
        <v>83</v>
      </c>
      <c r="S84" s="64"/>
      <c r="T84" s="71">
        <v>2630</v>
      </c>
    </row>
    <row r="85" spans="1:20" ht="318.75">
      <c r="A85" s="64" t="s">
        <v>175</v>
      </c>
      <c r="B85" s="65">
        <v>41086</v>
      </c>
      <c r="C85" s="66">
        <v>6575</v>
      </c>
      <c r="D85" s="65">
        <v>41086</v>
      </c>
      <c r="E85" s="67">
        <v>214</v>
      </c>
      <c r="F85" s="68" t="s">
        <v>170</v>
      </c>
      <c r="G85" s="66">
        <v>6575</v>
      </c>
      <c r="H85" s="133" t="s">
        <v>171</v>
      </c>
      <c r="I85" s="133" t="s">
        <v>181</v>
      </c>
      <c r="J85" s="65">
        <v>41086</v>
      </c>
      <c r="K85" s="70">
        <v>919</v>
      </c>
      <c r="L85" s="133" t="s">
        <v>80</v>
      </c>
      <c r="M85" s="71">
        <v>1906.75</v>
      </c>
      <c r="N85" s="133" t="s">
        <v>182</v>
      </c>
      <c r="O85" s="93" t="s">
        <v>183</v>
      </c>
      <c r="P85" s="64"/>
      <c r="Q85" s="71">
        <v>1906.75</v>
      </c>
      <c r="R85" s="132" t="s">
        <v>83</v>
      </c>
      <c r="S85" s="64"/>
      <c r="T85" s="71">
        <v>1906.75</v>
      </c>
    </row>
    <row r="86" spans="1:20" s="96" customFormat="1">
      <c r="F86" s="96" t="s">
        <v>185</v>
      </c>
      <c r="M86" s="97">
        <f>SUM(M11:M85)</f>
        <v>30145.989999999998</v>
      </c>
      <c r="P86" s="97">
        <f t="shared" ref="P86:Q86" si="0">SUM(P11:P85)</f>
        <v>0</v>
      </c>
      <c r="Q86" s="97">
        <f t="shared" si="0"/>
        <v>30145.989999999998</v>
      </c>
      <c r="S86" s="97">
        <f t="shared" ref="S86:T86" si="1">SUM(S11:S85)</f>
        <v>0</v>
      </c>
      <c r="T86" s="97">
        <f t="shared" si="1"/>
        <v>30145.989999999998</v>
      </c>
    </row>
    <row r="89" spans="1:20">
      <c r="A89" s="95" t="s">
        <v>199</v>
      </c>
    </row>
    <row r="90" spans="1:20" ht="13.5">
      <c r="A90" s="174" t="s">
        <v>62</v>
      </c>
      <c r="B90" s="175"/>
      <c r="C90" s="176"/>
      <c r="D90" s="177" t="s">
        <v>63</v>
      </c>
      <c r="E90" s="178"/>
      <c r="F90" s="178"/>
      <c r="G90" s="178"/>
      <c r="H90" s="175" t="s">
        <v>64</v>
      </c>
      <c r="I90" s="175"/>
      <c r="J90" s="175"/>
      <c r="K90" s="175"/>
      <c r="L90" s="175"/>
      <c r="M90" s="175"/>
      <c r="N90" s="179" t="s">
        <v>65</v>
      </c>
      <c r="O90" s="181" t="s">
        <v>66</v>
      </c>
      <c r="P90" s="182" t="s">
        <v>67</v>
      </c>
      <c r="Q90" s="182"/>
      <c r="R90" s="181" t="s">
        <v>61</v>
      </c>
      <c r="S90" s="182" t="s">
        <v>67</v>
      </c>
      <c r="T90" s="182"/>
    </row>
    <row r="91" spans="1:20" ht="25.5">
      <c r="A91" s="98" t="s">
        <v>68</v>
      </c>
      <c r="B91" s="99" t="s">
        <v>69</v>
      </c>
      <c r="C91" s="100" t="s">
        <v>67</v>
      </c>
      <c r="D91" s="101" t="s">
        <v>69</v>
      </c>
      <c r="E91" s="102" t="s">
        <v>68</v>
      </c>
      <c r="F91" s="102" t="s">
        <v>70</v>
      </c>
      <c r="G91" s="100" t="s">
        <v>67</v>
      </c>
      <c r="H91" s="98" t="s">
        <v>71</v>
      </c>
      <c r="I91" s="103" t="s">
        <v>72</v>
      </c>
      <c r="J91" s="99" t="s">
        <v>69</v>
      </c>
      <c r="K91" s="98" t="s">
        <v>68</v>
      </c>
      <c r="L91" s="98" t="s">
        <v>73</v>
      </c>
      <c r="M91" s="104" t="s">
        <v>67</v>
      </c>
      <c r="N91" s="180"/>
      <c r="O91" s="181"/>
      <c r="P91" s="63" t="s">
        <v>74</v>
      </c>
      <c r="Q91" s="63" t="s">
        <v>75</v>
      </c>
      <c r="R91" s="181"/>
      <c r="S91" s="63" t="s">
        <v>74</v>
      </c>
      <c r="T91" s="63" t="s">
        <v>75</v>
      </c>
    </row>
    <row r="92" spans="1:20" ht="63.75" customHeight="1">
      <c r="A92" s="73" t="s">
        <v>186</v>
      </c>
      <c r="B92" s="74">
        <v>41273</v>
      </c>
      <c r="C92" s="75">
        <v>8033.51</v>
      </c>
      <c r="D92" s="74"/>
      <c r="E92" s="76"/>
      <c r="F92" s="77" t="s">
        <v>187</v>
      </c>
      <c r="G92" s="105"/>
      <c r="H92" s="134" t="s">
        <v>188</v>
      </c>
      <c r="I92" s="134" t="s">
        <v>79</v>
      </c>
      <c r="J92" s="74">
        <v>40984</v>
      </c>
      <c r="K92" s="135">
        <v>1568</v>
      </c>
      <c r="L92" s="134" t="s">
        <v>80</v>
      </c>
      <c r="M92" s="78">
        <v>180</v>
      </c>
      <c r="N92" s="133" t="s">
        <v>189</v>
      </c>
      <c r="O92" s="183" t="s">
        <v>190</v>
      </c>
      <c r="P92" s="106"/>
      <c r="Q92" s="78">
        <v>180</v>
      </c>
      <c r="R92" s="172" t="s">
        <v>191</v>
      </c>
      <c r="S92" s="106"/>
      <c r="T92" s="78">
        <v>180</v>
      </c>
    </row>
    <row r="93" spans="1:20" ht="63.75">
      <c r="A93" s="73" t="s">
        <v>186</v>
      </c>
      <c r="B93" s="74">
        <v>41273</v>
      </c>
      <c r="C93" s="75">
        <v>8033.51</v>
      </c>
      <c r="D93" s="74"/>
      <c r="E93" s="76"/>
      <c r="F93" s="77" t="s">
        <v>187</v>
      </c>
      <c r="G93" s="105"/>
      <c r="H93" s="77" t="s">
        <v>192</v>
      </c>
      <c r="I93" s="134" t="s">
        <v>79</v>
      </c>
      <c r="J93" s="74">
        <v>41062</v>
      </c>
      <c r="K93" s="135">
        <v>50692</v>
      </c>
      <c r="L93" s="134" t="s">
        <v>80</v>
      </c>
      <c r="M93" s="78">
        <v>270</v>
      </c>
      <c r="N93" s="133" t="s">
        <v>189</v>
      </c>
      <c r="O93" s="183"/>
      <c r="P93" s="106"/>
      <c r="Q93" s="78">
        <v>270</v>
      </c>
      <c r="R93" s="172"/>
      <c r="S93" s="106"/>
      <c r="T93" s="78">
        <v>270</v>
      </c>
    </row>
    <row r="94" spans="1:20" ht="63.75">
      <c r="A94" s="73" t="s">
        <v>186</v>
      </c>
      <c r="B94" s="74">
        <v>41273</v>
      </c>
      <c r="C94" s="75">
        <v>8033.51</v>
      </c>
      <c r="D94" s="74"/>
      <c r="E94" s="76"/>
      <c r="F94" s="77" t="s">
        <v>187</v>
      </c>
      <c r="G94" s="105"/>
      <c r="H94" s="134" t="s">
        <v>193</v>
      </c>
      <c r="I94" s="134" t="s">
        <v>79</v>
      </c>
      <c r="J94" s="74">
        <v>41067</v>
      </c>
      <c r="K94" s="135">
        <v>17804</v>
      </c>
      <c r="L94" s="134" t="s">
        <v>80</v>
      </c>
      <c r="M94" s="78">
        <v>100</v>
      </c>
      <c r="N94" s="133" t="s">
        <v>189</v>
      </c>
      <c r="O94" s="183"/>
      <c r="P94" s="64"/>
      <c r="Q94" s="78">
        <v>100</v>
      </c>
      <c r="R94" s="172"/>
      <c r="S94" s="64"/>
      <c r="T94" s="78">
        <v>100</v>
      </c>
    </row>
    <row r="95" spans="1:20" ht="63.75" customHeight="1">
      <c r="A95" s="73" t="s">
        <v>186</v>
      </c>
      <c r="B95" s="74">
        <v>41273</v>
      </c>
      <c r="C95" s="75">
        <v>8033.51</v>
      </c>
      <c r="D95" s="74"/>
      <c r="E95" s="76"/>
      <c r="F95" s="77" t="s">
        <v>187</v>
      </c>
      <c r="G95" s="75"/>
      <c r="H95" s="134" t="s">
        <v>194</v>
      </c>
      <c r="I95" s="134" t="s">
        <v>79</v>
      </c>
      <c r="J95" s="74">
        <v>41086</v>
      </c>
      <c r="K95" s="135">
        <v>13743</v>
      </c>
      <c r="L95" s="134" t="s">
        <v>80</v>
      </c>
      <c r="M95" s="78">
        <v>467</v>
      </c>
      <c r="N95" s="133" t="s">
        <v>189</v>
      </c>
      <c r="O95" s="183"/>
      <c r="P95" s="64"/>
      <c r="Q95" s="78">
        <v>467</v>
      </c>
      <c r="R95" s="172" t="s">
        <v>191</v>
      </c>
      <c r="S95" s="64"/>
      <c r="T95" s="78">
        <v>467</v>
      </c>
    </row>
    <row r="96" spans="1:20" ht="63.75">
      <c r="A96" s="73" t="s">
        <v>186</v>
      </c>
      <c r="B96" s="74">
        <v>41273</v>
      </c>
      <c r="C96" s="75">
        <v>8033.51</v>
      </c>
      <c r="D96" s="74"/>
      <c r="E96" s="76"/>
      <c r="F96" s="77" t="s">
        <v>187</v>
      </c>
      <c r="G96" s="105"/>
      <c r="H96" s="134" t="s">
        <v>195</v>
      </c>
      <c r="I96" s="134" t="s">
        <v>79</v>
      </c>
      <c r="J96" s="74">
        <v>41117</v>
      </c>
      <c r="K96" s="135">
        <v>146667</v>
      </c>
      <c r="L96" s="134" t="s">
        <v>80</v>
      </c>
      <c r="M96" s="78">
        <v>195</v>
      </c>
      <c r="N96" s="133" t="s">
        <v>189</v>
      </c>
      <c r="O96" s="183"/>
      <c r="P96" s="64"/>
      <c r="Q96" s="78">
        <v>195</v>
      </c>
      <c r="R96" s="172"/>
      <c r="S96" s="64"/>
      <c r="T96" s="78">
        <v>195</v>
      </c>
    </row>
    <row r="97" spans="1:20" ht="63.75">
      <c r="A97" s="73" t="s">
        <v>196</v>
      </c>
      <c r="B97" s="74">
        <v>41273</v>
      </c>
      <c r="C97" s="75">
        <v>10031.61</v>
      </c>
      <c r="D97" s="74"/>
      <c r="E97" s="76"/>
      <c r="F97" s="77" t="s">
        <v>197</v>
      </c>
      <c r="G97" s="75"/>
      <c r="H97" s="134" t="s">
        <v>198</v>
      </c>
      <c r="I97" s="134" t="s">
        <v>79</v>
      </c>
      <c r="J97" s="74">
        <v>41039</v>
      </c>
      <c r="K97" s="135">
        <v>29568</v>
      </c>
      <c r="L97" s="134" t="s">
        <v>80</v>
      </c>
      <c r="M97" s="78">
        <v>225</v>
      </c>
      <c r="N97" s="133" t="s">
        <v>189</v>
      </c>
      <c r="O97" s="183"/>
      <c r="P97" s="64"/>
      <c r="Q97" s="78">
        <v>225</v>
      </c>
      <c r="R97" s="172"/>
      <c r="S97" s="64"/>
      <c r="T97" s="78">
        <v>225</v>
      </c>
    </row>
    <row r="98" spans="1:20">
      <c r="A98" s="107"/>
      <c r="B98" s="108"/>
      <c r="C98" s="109"/>
      <c r="D98" s="108"/>
      <c r="E98" s="110"/>
      <c r="F98" s="111" t="s">
        <v>168</v>
      </c>
      <c r="G98" s="109"/>
      <c r="H98" s="112"/>
      <c r="I98" s="112"/>
      <c r="J98" s="108"/>
      <c r="K98" s="98"/>
      <c r="L98" s="112"/>
      <c r="M98" s="113">
        <f>SUM(M92:M97)</f>
        <v>1437</v>
      </c>
      <c r="N98" s="112"/>
      <c r="O98" s="107"/>
      <c r="P98" s="107"/>
      <c r="Q98" s="113">
        <f>SUM(Q92:Q97)</f>
        <v>1437</v>
      </c>
      <c r="R98" s="107"/>
      <c r="S98" s="107"/>
      <c r="T98" s="113">
        <f>SUM(T92:T97)</f>
        <v>1437</v>
      </c>
    </row>
    <row r="99" spans="1:20">
      <c r="A99" s="56"/>
      <c r="B99" s="49"/>
      <c r="C99" s="52"/>
      <c r="D99" s="49"/>
      <c r="E99" s="50"/>
      <c r="F99" s="51"/>
      <c r="G99" s="52"/>
      <c r="H99" s="53"/>
      <c r="I99" s="53"/>
      <c r="J99" s="49"/>
      <c r="K99" s="54"/>
      <c r="L99" s="53"/>
      <c r="M99" s="55"/>
      <c r="N99" s="53"/>
      <c r="O99" s="56"/>
      <c r="P99" s="56"/>
      <c r="Q99" s="56"/>
      <c r="R99" s="56"/>
      <c r="S99" s="56"/>
      <c r="T99" s="56"/>
    </row>
    <row r="100" spans="1:20">
      <c r="A100" s="56"/>
      <c r="B100" s="49"/>
      <c r="C100" s="52"/>
      <c r="D100" s="49"/>
      <c r="E100" s="50"/>
      <c r="F100" s="51"/>
      <c r="G100" s="52"/>
      <c r="H100" s="53"/>
      <c r="I100" s="53"/>
      <c r="J100" s="49"/>
      <c r="K100" s="54"/>
      <c r="L100" s="53"/>
      <c r="M100" s="55"/>
      <c r="N100" s="53"/>
      <c r="O100" s="56"/>
      <c r="P100" s="56"/>
      <c r="Q100" s="56"/>
      <c r="R100" s="56"/>
      <c r="S100" s="56"/>
      <c r="T100" s="56"/>
    </row>
    <row r="101" spans="1:20">
      <c r="A101" s="56"/>
      <c r="B101" s="49"/>
      <c r="C101" s="52"/>
      <c r="D101" s="49"/>
      <c r="E101" s="50"/>
      <c r="F101" s="51"/>
      <c r="G101" s="52"/>
      <c r="H101" s="53"/>
      <c r="I101" s="53"/>
      <c r="J101" s="49"/>
      <c r="K101" s="54"/>
      <c r="L101" s="53"/>
      <c r="M101" s="55"/>
      <c r="N101" s="53"/>
      <c r="O101" s="56"/>
      <c r="P101" s="56"/>
      <c r="Q101" s="56"/>
      <c r="R101" s="56"/>
      <c r="S101" s="56"/>
      <c r="T101" s="56"/>
    </row>
    <row r="102" spans="1:20">
      <c r="A102" s="114" t="s">
        <v>201</v>
      </c>
      <c r="B102" s="49"/>
      <c r="C102" s="52"/>
      <c r="D102" s="49"/>
      <c r="E102" s="50"/>
      <c r="F102" s="51"/>
      <c r="G102" s="52"/>
      <c r="H102" s="53"/>
      <c r="I102" s="53"/>
      <c r="J102" s="49"/>
      <c r="K102" s="54"/>
      <c r="L102" s="53"/>
      <c r="M102" s="55"/>
      <c r="N102" s="53"/>
      <c r="O102" s="56"/>
      <c r="P102" s="56"/>
      <c r="Q102" s="56"/>
      <c r="R102" s="56"/>
      <c r="S102" s="56"/>
      <c r="T102" s="56"/>
    </row>
    <row r="103" spans="1:20">
      <c r="A103" s="56"/>
      <c r="B103" s="49"/>
      <c r="C103" s="52"/>
      <c r="D103" s="49"/>
      <c r="E103" s="50"/>
      <c r="F103" s="51"/>
      <c r="G103" s="52"/>
      <c r="H103" s="53"/>
      <c r="I103" s="53"/>
      <c r="J103" s="49"/>
      <c r="K103" s="54"/>
      <c r="L103" s="53"/>
      <c r="M103" s="55"/>
      <c r="N103" s="53"/>
      <c r="O103" s="56"/>
      <c r="P103" s="56"/>
      <c r="Q103" s="56"/>
      <c r="R103" s="56"/>
      <c r="S103" s="56"/>
      <c r="T103" s="56"/>
    </row>
    <row r="104" spans="1:20" ht="63.75" customHeight="1">
      <c r="A104" s="115" t="s">
        <v>202</v>
      </c>
      <c r="B104" s="116">
        <v>41273</v>
      </c>
      <c r="C104" s="117">
        <v>27106.74</v>
      </c>
      <c r="D104" s="116"/>
      <c r="E104" s="118"/>
      <c r="F104" s="119" t="s">
        <v>203</v>
      </c>
      <c r="G104" s="117"/>
      <c r="H104" s="120" t="s">
        <v>204</v>
      </c>
      <c r="I104" s="120" t="s">
        <v>79</v>
      </c>
      <c r="J104" s="116">
        <v>40971</v>
      </c>
      <c r="K104" s="121">
        <v>2701</v>
      </c>
      <c r="L104" s="120" t="s">
        <v>205</v>
      </c>
      <c r="M104" s="122">
        <v>520</v>
      </c>
      <c r="N104" s="123" t="s">
        <v>189</v>
      </c>
      <c r="O104" s="64"/>
      <c r="P104" s="64"/>
      <c r="Q104" s="64"/>
      <c r="R104" s="172" t="s">
        <v>191</v>
      </c>
      <c r="S104" s="64"/>
      <c r="T104" s="122">
        <v>520</v>
      </c>
    </row>
    <row r="105" spans="1:20" ht="63.75">
      <c r="A105" s="115" t="s">
        <v>202</v>
      </c>
      <c r="B105" s="116">
        <v>41273</v>
      </c>
      <c r="C105" s="117">
        <v>27106.74</v>
      </c>
      <c r="D105" s="116"/>
      <c r="E105" s="118"/>
      <c r="F105" s="119" t="s">
        <v>203</v>
      </c>
      <c r="G105" s="117"/>
      <c r="H105" s="120" t="s">
        <v>206</v>
      </c>
      <c r="I105" s="120" t="s">
        <v>79</v>
      </c>
      <c r="J105" s="116">
        <v>40986</v>
      </c>
      <c r="K105" s="121">
        <v>140723</v>
      </c>
      <c r="L105" s="120" t="s">
        <v>205</v>
      </c>
      <c r="M105" s="122">
        <v>98</v>
      </c>
      <c r="N105" s="123" t="s">
        <v>189</v>
      </c>
      <c r="O105" s="64"/>
      <c r="P105" s="64"/>
      <c r="Q105" s="64"/>
      <c r="R105" s="172"/>
      <c r="S105" s="64"/>
      <c r="T105" s="122">
        <v>98</v>
      </c>
    </row>
    <row r="106" spans="1:20" ht="63.75" customHeight="1">
      <c r="A106" s="115" t="s">
        <v>202</v>
      </c>
      <c r="B106" s="116">
        <v>41273</v>
      </c>
      <c r="C106" s="117">
        <v>27106.74</v>
      </c>
      <c r="D106" s="116"/>
      <c r="E106" s="118"/>
      <c r="F106" s="119" t="s">
        <v>203</v>
      </c>
      <c r="G106" s="117"/>
      <c r="H106" s="120" t="s">
        <v>206</v>
      </c>
      <c r="I106" s="120" t="s">
        <v>79</v>
      </c>
      <c r="J106" s="116">
        <v>41086</v>
      </c>
      <c r="K106" s="121">
        <v>144050</v>
      </c>
      <c r="L106" s="120" t="s">
        <v>205</v>
      </c>
      <c r="M106" s="124">
        <v>240</v>
      </c>
      <c r="N106" s="123" t="s">
        <v>189</v>
      </c>
      <c r="O106" s="64"/>
      <c r="P106" s="64"/>
      <c r="Q106" s="64"/>
      <c r="R106" s="172"/>
      <c r="S106" s="64"/>
      <c r="T106" s="124">
        <v>240</v>
      </c>
    </row>
    <row r="107" spans="1:20" ht="63.75">
      <c r="A107" s="115" t="s">
        <v>202</v>
      </c>
      <c r="B107" s="116">
        <v>41273</v>
      </c>
      <c r="C107" s="117">
        <v>27106.74</v>
      </c>
      <c r="D107" s="116"/>
      <c r="E107" s="118"/>
      <c r="F107" s="119" t="s">
        <v>203</v>
      </c>
      <c r="G107" s="117"/>
      <c r="H107" s="120" t="s">
        <v>206</v>
      </c>
      <c r="I107" s="120" t="s">
        <v>79</v>
      </c>
      <c r="J107" s="116">
        <v>41091</v>
      </c>
      <c r="K107" s="121">
        <v>144214</v>
      </c>
      <c r="L107" s="120" t="s">
        <v>205</v>
      </c>
      <c r="M107" s="124">
        <v>275</v>
      </c>
      <c r="N107" s="123" t="s">
        <v>189</v>
      </c>
      <c r="O107" s="64"/>
      <c r="P107" s="64"/>
      <c r="Q107" s="64"/>
      <c r="R107" s="172"/>
      <c r="S107" s="64"/>
      <c r="T107" s="124">
        <v>275</v>
      </c>
    </row>
    <row r="108" spans="1:20" ht="63.75">
      <c r="A108" s="115" t="s">
        <v>202</v>
      </c>
      <c r="B108" s="116">
        <v>41273</v>
      </c>
      <c r="C108" s="117">
        <v>27106.74</v>
      </c>
      <c r="D108" s="116"/>
      <c r="E108" s="118"/>
      <c r="F108" s="119" t="s">
        <v>203</v>
      </c>
      <c r="G108" s="117"/>
      <c r="H108" s="120" t="s">
        <v>207</v>
      </c>
      <c r="I108" s="120" t="s">
        <v>79</v>
      </c>
      <c r="J108" s="116">
        <v>41091</v>
      </c>
      <c r="K108" s="121">
        <v>2044</v>
      </c>
      <c r="L108" s="120" t="s">
        <v>205</v>
      </c>
      <c r="M108" s="124">
        <v>90</v>
      </c>
      <c r="N108" s="123" t="s">
        <v>189</v>
      </c>
      <c r="O108" s="64"/>
      <c r="P108" s="64"/>
      <c r="Q108" s="64"/>
      <c r="R108" s="172" t="s">
        <v>191</v>
      </c>
      <c r="S108" s="64"/>
      <c r="T108" s="124">
        <v>90</v>
      </c>
    </row>
    <row r="109" spans="1:20" ht="63.75" customHeight="1">
      <c r="A109" s="115" t="s">
        <v>202</v>
      </c>
      <c r="B109" s="116">
        <v>41273</v>
      </c>
      <c r="C109" s="117">
        <v>27106.74</v>
      </c>
      <c r="D109" s="116"/>
      <c r="E109" s="118"/>
      <c r="F109" s="119" t="s">
        <v>203</v>
      </c>
      <c r="G109" s="117"/>
      <c r="H109" s="120" t="s">
        <v>208</v>
      </c>
      <c r="I109" s="120" t="s">
        <v>79</v>
      </c>
      <c r="J109" s="116">
        <v>41091</v>
      </c>
      <c r="K109" s="121">
        <v>21436</v>
      </c>
      <c r="L109" s="120" t="s">
        <v>205</v>
      </c>
      <c r="M109" s="124">
        <v>138</v>
      </c>
      <c r="N109" s="123" t="s">
        <v>189</v>
      </c>
      <c r="O109" s="64"/>
      <c r="P109" s="64"/>
      <c r="Q109" s="64"/>
      <c r="R109" s="173"/>
      <c r="S109" s="64"/>
      <c r="T109" s="124">
        <v>138</v>
      </c>
    </row>
    <row r="110" spans="1:20" ht="63.75">
      <c r="A110" s="115" t="s">
        <v>209</v>
      </c>
      <c r="B110" s="116">
        <v>41273</v>
      </c>
      <c r="C110" s="117">
        <v>8002.62</v>
      </c>
      <c r="D110" s="116"/>
      <c r="E110" s="118"/>
      <c r="F110" s="119" t="s">
        <v>210</v>
      </c>
      <c r="G110" s="117"/>
      <c r="H110" s="120" t="s">
        <v>211</v>
      </c>
      <c r="I110" s="120" t="s">
        <v>79</v>
      </c>
      <c r="J110" s="116">
        <v>40977</v>
      </c>
      <c r="K110" s="121">
        <v>32810</v>
      </c>
      <c r="L110" s="120" t="s">
        <v>80</v>
      </c>
      <c r="M110" s="124">
        <v>90</v>
      </c>
      <c r="N110" s="123" t="s">
        <v>189</v>
      </c>
      <c r="O110" s="64"/>
      <c r="P110" s="64"/>
      <c r="Q110" s="64"/>
      <c r="R110" s="173"/>
      <c r="S110" s="64"/>
      <c r="T110" s="124">
        <v>90</v>
      </c>
    </row>
    <row r="111" spans="1:20" ht="63.75">
      <c r="A111" s="115" t="s">
        <v>209</v>
      </c>
      <c r="B111" s="116">
        <v>41273</v>
      </c>
      <c r="C111" s="117">
        <v>8002.62</v>
      </c>
      <c r="D111" s="116"/>
      <c r="E111" s="118"/>
      <c r="F111" s="119" t="s">
        <v>210</v>
      </c>
      <c r="G111" s="117"/>
      <c r="H111" s="120" t="s">
        <v>212</v>
      </c>
      <c r="I111" s="120" t="s">
        <v>79</v>
      </c>
      <c r="J111" s="116">
        <v>40977</v>
      </c>
      <c r="K111" s="121">
        <v>17789</v>
      </c>
      <c r="L111" s="120" t="s">
        <v>80</v>
      </c>
      <c r="M111" s="124">
        <v>309</v>
      </c>
      <c r="N111" s="123" t="s">
        <v>189</v>
      </c>
      <c r="O111" s="64"/>
      <c r="P111" s="64"/>
      <c r="Q111" s="64"/>
      <c r="R111" s="173"/>
      <c r="S111" s="64"/>
      <c r="T111" s="124">
        <v>309</v>
      </c>
    </row>
    <row r="112" spans="1:20" ht="63.75" customHeight="1">
      <c r="A112" s="115" t="s">
        <v>209</v>
      </c>
      <c r="B112" s="116">
        <v>41273</v>
      </c>
      <c r="C112" s="117">
        <v>8002.62</v>
      </c>
      <c r="D112" s="116"/>
      <c r="E112" s="118"/>
      <c r="F112" s="119" t="s">
        <v>210</v>
      </c>
      <c r="G112" s="117"/>
      <c r="H112" s="120" t="s">
        <v>213</v>
      </c>
      <c r="I112" s="120" t="s">
        <v>79</v>
      </c>
      <c r="J112" s="116">
        <v>40988</v>
      </c>
      <c r="K112" s="121">
        <v>705</v>
      </c>
      <c r="L112" s="120" t="s">
        <v>80</v>
      </c>
      <c r="M112" s="124">
        <v>75</v>
      </c>
      <c r="N112" s="123" t="s">
        <v>189</v>
      </c>
      <c r="O112" s="64"/>
      <c r="P112" s="64"/>
      <c r="Q112" s="64"/>
      <c r="R112" s="172" t="s">
        <v>191</v>
      </c>
      <c r="S112" s="64"/>
      <c r="T112" s="124">
        <v>75</v>
      </c>
    </row>
    <row r="113" spans="1:20" ht="63.75">
      <c r="A113" s="115" t="s">
        <v>209</v>
      </c>
      <c r="B113" s="116">
        <v>41273</v>
      </c>
      <c r="C113" s="117">
        <v>8002.62</v>
      </c>
      <c r="D113" s="116"/>
      <c r="E113" s="118"/>
      <c r="F113" s="119" t="s">
        <v>210</v>
      </c>
      <c r="G113" s="117"/>
      <c r="H113" s="120" t="s">
        <v>214</v>
      </c>
      <c r="I113" s="120" t="s">
        <v>79</v>
      </c>
      <c r="J113" s="116">
        <v>40993</v>
      </c>
      <c r="K113" s="121">
        <v>1762</v>
      </c>
      <c r="L113" s="120" t="s">
        <v>80</v>
      </c>
      <c r="M113" s="124">
        <v>185</v>
      </c>
      <c r="N113" s="123" t="s">
        <v>189</v>
      </c>
      <c r="O113" s="64"/>
      <c r="P113" s="64"/>
      <c r="Q113" s="64"/>
      <c r="R113" s="172"/>
      <c r="S113" s="64"/>
      <c r="T113" s="124">
        <v>185</v>
      </c>
    </row>
    <row r="114" spans="1:20" ht="63.75">
      <c r="A114" s="115" t="s">
        <v>209</v>
      </c>
      <c r="B114" s="116">
        <v>41273</v>
      </c>
      <c r="C114" s="117">
        <v>8002.62</v>
      </c>
      <c r="D114" s="116"/>
      <c r="E114" s="118"/>
      <c r="F114" s="119" t="s">
        <v>210</v>
      </c>
      <c r="G114" s="117"/>
      <c r="H114" s="120" t="s">
        <v>215</v>
      </c>
      <c r="I114" s="120" t="s">
        <v>79</v>
      </c>
      <c r="J114" s="116">
        <v>40993</v>
      </c>
      <c r="K114" s="121">
        <v>10699</v>
      </c>
      <c r="L114" s="120" t="s">
        <v>80</v>
      </c>
      <c r="M114" s="124">
        <v>1359</v>
      </c>
      <c r="N114" s="123" t="s">
        <v>189</v>
      </c>
      <c r="O114" s="64"/>
      <c r="P114" s="64"/>
      <c r="Q114" s="64"/>
      <c r="R114" s="172"/>
      <c r="S114" s="64"/>
      <c r="T114" s="124">
        <v>1359</v>
      </c>
    </row>
    <row r="115" spans="1:20" ht="63.75">
      <c r="A115" s="115" t="s">
        <v>209</v>
      </c>
      <c r="B115" s="116">
        <v>41273</v>
      </c>
      <c r="C115" s="117">
        <v>8002.62</v>
      </c>
      <c r="D115" s="116"/>
      <c r="E115" s="118"/>
      <c r="F115" s="119" t="s">
        <v>210</v>
      </c>
      <c r="G115" s="117"/>
      <c r="H115" s="120" t="s">
        <v>216</v>
      </c>
      <c r="I115" s="120" t="s">
        <v>79</v>
      </c>
      <c r="J115" s="116">
        <v>40995</v>
      </c>
      <c r="K115" s="121">
        <v>1195</v>
      </c>
      <c r="L115" s="120" t="s">
        <v>80</v>
      </c>
      <c r="M115" s="124">
        <v>400</v>
      </c>
      <c r="N115" s="123" t="s">
        <v>189</v>
      </c>
      <c r="O115" s="64"/>
      <c r="P115" s="64"/>
      <c r="Q115" s="64"/>
      <c r="R115" s="172" t="s">
        <v>191</v>
      </c>
      <c r="S115" s="64"/>
      <c r="T115" s="124">
        <v>400</v>
      </c>
    </row>
    <row r="116" spans="1:20" ht="63.75" customHeight="1">
      <c r="A116" s="115" t="s">
        <v>209</v>
      </c>
      <c r="B116" s="116">
        <v>41273</v>
      </c>
      <c r="C116" s="117">
        <v>8002.62</v>
      </c>
      <c r="D116" s="116"/>
      <c r="E116" s="118"/>
      <c r="F116" s="119" t="s">
        <v>210</v>
      </c>
      <c r="G116" s="117"/>
      <c r="H116" s="120" t="s">
        <v>217</v>
      </c>
      <c r="I116" s="120" t="s">
        <v>79</v>
      </c>
      <c r="J116" s="116">
        <v>40996</v>
      </c>
      <c r="K116" s="121">
        <v>6632</v>
      </c>
      <c r="L116" s="120" t="s">
        <v>80</v>
      </c>
      <c r="M116" s="124">
        <v>160</v>
      </c>
      <c r="N116" s="123" t="s">
        <v>189</v>
      </c>
      <c r="O116" s="64"/>
      <c r="P116" s="64"/>
      <c r="Q116" s="64"/>
      <c r="R116" s="172"/>
      <c r="S116" s="64"/>
      <c r="T116" s="124">
        <v>160</v>
      </c>
    </row>
    <row r="117" spans="1:20" ht="63.75">
      <c r="A117" s="115" t="s">
        <v>209</v>
      </c>
      <c r="B117" s="116">
        <v>41273</v>
      </c>
      <c r="C117" s="117">
        <v>8002.62</v>
      </c>
      <c r="D117" s="116"/>
      <c r="E117" s="118"/>
      <c r="F117" s="119" t="s">
        <v>210</v>
      </c>
      <c r="G117" s="117"/>
      <c r="H117" s="120" t="s">
        <v>218</v>
      </c>
      <c r="I117" s="120" t="s">
        <v>79</v>
      </c>
      <c r="J117" s="116">
        <v>40997</v>
      </c>
      <c r="K117" s="121">
        <v>68658</v>
      </c>
      <c r="L117" s="120" t="s">
        <v>80</v>
      </c>
      <c r="M117" s="124">
        <v>50</v>
      </c>
      <c r="N117" s="123" t="s">
        <v>189</v>
      </c>
      <c r="O117" s="64"/>
      <c r="P117" s="64"/>
      <c r="Q117" s="64"/>
      <c r="R117" s="172"/>
      <c r="S117" s="64"/>
      <c r="T117" s="124">
        <v>50</v>
      </c>
    </row>
    <row r="118" spans="1:20" ht="63.75">
      <c r="A118" s="115" t="s">
        <v>209</v>
      </c>
      <c r="B118" s="116">
        <v>41273</v>
      </c>
      <c r="C118" s="117">
        <v>8002.62</v>
      </c>
      <c r="D118" s="116"/>
      <c r="E118" s="118"/>
      <c r="F118" s="119" t="s">
        <v>210</v>
      </c>
      <c r="G118" s="117"/>
      <c r="H118" s="120" t="s">
        <v>98</v>
      </c>
      <c r="I118" s="120" t="s">
        <v>79</v>
      </c>
      <c r="J118" s="116">
        <v>40998</v>
      </c>
      <c r="K118" s="121">
        <v>8483</v>
      </c>
      <c r="L118" s="120" t="s">
        <v>80</v>
      </c>
      <c r="M118" s="124">
        <v>494</v>
      </c>
      <c r="N118" s="123" t="s">
        <v>189</v>
      </c>
      <c r="O118" s="64"/>
      <c r="P118" s="64"/>
      <c r="Q118" s="64"/>
      <c r="R118" s="172"/>
      <c r="S118" s="64"/>
      <c r="T118" s="124">
        <v>494</v>
      </c>
    </row>
    <row r="119" spans="1:20" ht="63.75" customHeight="1">
      <c r="A119" s="115" t="s">
        <v>209</v>
      </c>
      <c r="B119" s="116">
        <v>41273</v>
      </c>
      <c r="C119" s="117">
        <v>8002.62</v>
      </c>
      <c r="D119" s="116"/>
      <c r="E119" s="118"/>
      <c r="F119" s="119" t="s">
        <v>210</v>
      </c>
      <c r="G119" s="117"/>
      <c r="H119" s="120" t="s">
        <v>219</v>
      </c>
      <c r="I119" s="120" t="s">
        <v>79</v>
      </c>
      <c r="J119" s="116">
        <v>41000</v>
      </c>
      <c r="K119" s="121">
        <v>51</v>
      </c>
      <c r="L119" s="120" t="s">
        <v>80</v>
      </c>
      <c r="M119" s="124">
        <v>317</v>
      </c>
      <c r="N119" s="123" t="s">
        <v>189</v>
      </c>
      <c r="O119" s="64"/>
      <c r="P119" s="64"/>
      <c r="Q119" s="64"/>
      <c r="R119" s="172" t="s">
        <v>191</v>
      </c>
      <c r="S119" s="64"/>
      <c r="T119" s="124">
        <v>317</v>
      </c>
    </row>
    <row r="120" spans="1:20" ht="63.75">
      <c r="A120" s="115" t="s">
        <v>209</v>
      </c>
      <c r="B120" s="116">
        <v>41273</v>
      </c>
      <c r="C120" s="117">
        <v>8002.62</v>
      </c>
      <c r="D120" s="116"/>
      <c r="E120" s="118"/>
      <c r="F120" s="119" t="s">
        <v>210</v>
      </c>
      <c r="G120" s="117"/>
      <c r="H120" s="120" t="s">
        <v>220</v>
      </c>
      <c r="I120" s="120" t="s">
        <v>79</v>
      </c>
      <c r="J120" s="116">
        <v>41002</v>
      </c>
      <c r="K120" s="121">
        <v>178</v>
      </c>
      <c r="L120" s="120" t="s">
        <v>80</v>
      </c>
      <c r="M120" s="124">
        <v>255</v>
      </c>
      <c r="N120" s="123" t="s">
        <v>189</v>
      </c>
      <c r="O120" s="64"/>
      <c r="P120" s="64"/>
      <c r="Q120" s="64"/>
      <c r="R120" s="172"/>
      <c r="S120" s="64"/>
      <c r="T120" s="124">
        <v>255</v>
      </c>
    </row>
    <row r="121" spans="1:20" ht="63.75" customHeight="1">
      <c r="A121" s="115" t="s">
        <v>221</v>
      </c>
      <c r="B121" s="116">
        <v>41273</v>
      </c>
      <c r="C121" s="117">
        <v>12000.05</v>
      </c>
      <c r="D121" s="116"/>
      <c r="E121" s="118"/>
      <c r="F121" s="119" t="s">
        <v>222</v>
      </c>
      <c r="G121" s="117"/>
      <c r="H121" s="120" t="s">
        <v>223</v>
      </c>
      <c r="I121" s="120" t="s">
        <v>79</v>
      </c>
      <c r="J121" s="116">
        <v>40992</v>
      </c>
      <c r="K121" s="121">
        <v>194</v>
      </c>
      <c r="L121" s="120" t="s">
        <v>224</v>
      </c>
      <c r="M121" s="124">
        <v>150</v>
      </c>
      <c r="N121" s="123" t="s">
        <v>189</v>
      </c>
      <c r="O121" s="64"/>
      <c r="P121" s="64"/>
      <c r="Q121" s="64"/>
      <c r="R121" s="172" t="s">
        <v>191</v>
      </c>
      <c r="S121" s="64"/>
      <c r="T121" s="124">
        <v>150</v>
      </c>
    </row>
    <row r="122" spans="1:20" ht="63.75" customHeight="1">
      <c r="A122" s="115" t="s">
        <v>221</v>
      </c>
      <c r="B122" s="116">
        <v>41273</v>
      </c>
      <c r="C122" s="117">
        <v>12000.05</v>
      </c>
      <c r="D122" s="116"/>
      <c r="E122" s="118"/>
      <c r="F122" s="119" t="s">
        <v>222</v>
      </c>
      <c r="G122" s="117"/>
      <c r="H122" s="120" t="s">
        <v>225</v>
      </c>
      <c r="I122" s="120" t="s">
        <v>79</v>
      </c>
      <c r="J122" s="116">
        <v>41024</v>
      </c>
      <c r="K122" s="121">
        <v>778</v>
      </c>
      <c r="L122" s="120" t="s">
        <v>224</v>
      </c>
      <c r="M122" s="124">
        <v>120</v>
      </c>
      <c r="N122" s="123" t="s">
        <v>189</v>
      </c>
      <c r="O122" s="64"/>
      <c r="P122" s="64"/>
      <c r="Q122" s="64"/>
      <c r="R122" s="172"/>
      <c r="S122" s="64"/>
      <c r="T122" s="124">
        <v>120</v>
      </c>
    </row>
    <row r="123" spans="1:20" ht="63.75">
      <c r="A123" s="115" t="s">
        <v>221</v>
      </c>
      <c r="B123" s="116">
        <v>41273</v>
      </c>
      <c r="C123" s="117">
        <v>12000.05</v>
      </c>
      <c r="D123" s="116"/>
      <c r="E123" s="118"/>
      <c r="F123" s="119" t="s">
        <v>222</v>
      </c>
      <c r="G123" s="117"/>
      <c r="H123" s="120" t="s">
        <v>226</v>
      </c>
      <c r="I123" s="120" t="s">
        <v>79</v>
      </c>
      <c r="J123" s="116">
        <v>41000</v>
      </c>
      <c r="K123" s="121">
        <v>14867</v>
      </c>
      <c r="L123" s="120" t="s">
        <v>227</v>
      </c>
      <c r="M123" s="124">
        <v>310</v>
      </c>
      <c r="N123" s="123" t="s">
        <v>189</v>
      </c>
      <c r="O123" s="64"/>
      <c r="P123" s="64"/>
      <c r="Q123" s="64"/>
      <c r="R123" s="172" t="s">
        <v>191</v>
      </c>
      <c r="S123" s="64"/>
      <c r="T123" s="124">
        <v>310</v>
      </c>
    </row>
    <row r="124" spans="1:20" ht="63.75">
      <c r="A124" s="115" t="s">
        <v>221</v>
      </c>
      <c r="B124" s="116">
        <v>41273</v>
      </c>
      <c r="C124" s="117">
        <v>12000.05</v>
      </c>
      <c r="D124" s="116"/>
      <c r="E124" s="118"/>
      <c r="F124" s="119" t="s">
        <v>222</v>
      </c>
      <c r="G124" s="117"/>
      <c r="H124" s="120" t="s">
        <v>228</v>
      </c>
      <c r="I124" s="120" t="s">
        <v>79</v>
      </c>
      <c r="J124" s="116">
        <v>41001</v>
      </c>
      <c r="K124" s="121">
        <v>3792</v>
      </c>
      <c r="L124" s="120" t="s">
        <v>227</v>
      </c>
      <c r="M124" s="124">
        <v>460</v>
      </c>
      <c r="N124" s="123" t="s">
        <v>189</v>
      </c>
      <c r="O124" s="64"/>
      <c r="P124" s="64"/>
      <c r="Q124" s="64"/>
      <c r="R124" s="172"/>
      <c r="S124" s="64"/>
      <c r="T124" s="124">
        <v>460</v>
      </c>
    </row>
    <row r="125" spans="1:20" ht="63.75">
      <c r="A125" s="115" t="s">
        <v>221</v>
      </c>
      <c r="B125" s="116">
        <v>41273</v>
      </c>
      <c r="C125" s="117">
        <v>12000.05</v>
      </c>
      <c r="D125" s="116"/>
      <c r="E125" s="118"/>
      <c r="F125" s="119" t="s">
        <v>222</v>
      </c>
      <c r="G125" s="117"/>
      <c r="H125" s="120" t="s">
        <v>226</v>
      </c>
      <c r="I125" s="120" t="s">
        <v>79</v>
      </c>
      <c r="J125" s="116">
        <v>41014</v>
      </c>
      <c r="K125" s="121">
        <v>14886</v>
      </c>
      <c r="L125" s="120" t="s">
        <v>227</v>
      </c>
      <c r="M125" s="124">
        <v>100</v>
      </c>
      <c r="N125" s="123" t="s">
        <v>189</v>
      </c>
      <c r="O125" s="64"/>
      <c r="P125" s="64"/>
      <c r="Q125" s="64"/>
      <c r="R125" s="172" t="s">
        <v>191</v>
      </c>
      <c r="S125" s="64"/>
      <c r="T125" s="124">
        <v>100</v>
      </c>
    </row>
    <row r="126" spans="1:20" ht="63.75" customHeight="1">
      <c r="A126" s="115" t="s">
        <v>221</v>
      </c>
      <c r="B126" s="116">
        <v>41273</v>
      </c>
      <c r="C126" s="117">
        <v>12000.05</v>
      </c>
      <c r="D126" s="116"/>
      <c r="E126" s="118"/>
      <c r="F126" s="119" t="s">
        <v>222</v>
      </c>
      <c r="G126" s="117"/>
      <c r="H126" s="120" t="s">
        <v>226</v>
      </c>
      <c r="I126" s="120" t="s">
        <v>79</v>
      </c>
      <c r="J126" s="116">
        <v>41016</v>
      </c>
      <c r="K126" s="121">
        <v>14890</v>
      </c>
      <c r="L126" s="120" t="s">
        <v>227</v>
      </c>
      <c r="M126" s="124">
        <v>120</v>
      </c>
      <c r="N126" s="123" t="s">
        <v>189</v>
      </c>
      <c r="O126" s="64"/>
      <c r="P126" s="64"/>
      <c r="Q126" s="64"/>
      <c r="R126" s="172"/>
      <c r="S126" s="64"/>
      <c r="T126" s="124">
        <v>120</v>
      </c>
    </row>
    <row r="127" spans="1:20" ht="63.75">
      <c r="A127" s="115" t="s">
        <v>221</v>
      </c>
      <c r="B127" s="116">
        <v>41273</v>
      </c>
      <c r="C127" s="117">
        <v>12000.05</v>
      </c>
      <c r="D127" s="116"/>
      <c r="E127" s="118"/>
      <c r="F127" s="119" t="s">
        <v>222</v>
      </c>
      <c r="G127" s="117"/>
      <c r="H127" s="120" t="s">
        <v>229</v>
      </c>
      <c r="I127" s="120" t="s">
        <v>79</v>
      </c>
      <c r="J127" s="116">
        <v>41016</v>
      </c>
      <c r="K127" s="121">
        <v>35307</v>
      </c>
      <c r="L127" s="120" t="s">
        <v>227</v>
      </c>
      <c r="M127" s="124">
        <v>172</v>
      </c>
      <c r="N127" s="123" t="s">
        <v>189</v>
      </c>
      <c r="O127" s="64"/>
      <c r="P127" s="64"/>
      <c r="Q127" s="64"/>
      <c r="R127" s="172" t="s">
        <v>191</v>
      </c>
      <c r="S127" s="64"/>
      <c r="T127" s="124">
        <v>172</v>
      </c>
    </row>
    <row r="128" spans="1:20" ht="63.75">
      <c r="A128" s="115" t="s">
        <v>221</v>
      </c>
      <c r="B128" s="116">
        <v>41273</v>
      </c>
      <c r="C128" s="117">
        <v>12000.05</v>
      </c>
      <c r="D128" s="116"/>
      <c r="E128" s="118"/>
      <c r="F128" s="119" t="s">
        <v>222</v>
      </c>
      <c r="G128" s="117"/>
      <c r="H128" s="120" t="s">
        <v>228</v>
      </c>
      <c r="I128" s="120" t="s">
        <v>79</v>
      </c>
      <c r="J128" s="116">
        <v>41038</v>
      </c>
      <c r="K128" s="121">
        <v>4036</v>
      </c>
      <c r="L128" s="120" t="s">
        <v>227</v>
      </c>
      <c r="M128" s="124">
        <v>114</v>
      </c>
      <c r="N128" s="123" t="s">
        <v>189</v>
      </c>
      <c r="O128" s="64"/>
      <c r="P128" s="64"/>
      <c r="Q128" s="64"/>
      <c r="R128" s="172"/>
      <c r="S128" s="64"/>
      <c r="T128" s="124">
        <v>114</v>
      </c>
    </row>
    <row r="129" spans="1:20" ht="63.75" customHeight="1">
      <c r="A129" s="115" t="s">
        <v>221</v>
      </c>
      <c r="B129" s="116">
        <v>41273</v>
      </c>
      <c r="C129" s="117">
        <v>12000.05</v>
      </c>
      <c r="D129" s="116"/>
      <c r="E129" s="118"/>
      <c r="F129" s="119" t="s">
        <v>222</v>
      </c>
      <c r="G129" s="117"/>
      <c r="H129" s="120" t="s">
        <v>230</v>
      </c>
      <c r="I129" s="120" t="s">
        <v>79</v>
      </c>
      <c r="J129" s="116">
        <v>41034</v>
      </c>
      <c r="K129" s="121">
        <v>20085</v>
      </c>
      <c r="L129" s="120" t="s">
        <v>227</v>
      </c>
      <c r="M129" s="124">
        <v>250</v>
      </c>
      <c r="N129" s="123" t="s">
        <v>189</v>
      </c>
      <c r="O129" s="64"/>
      <c r="P129" s="64"/>
      <c r="Q129" s="64"/>
      <c r="R129" s="172" t="s">
        <v>191</v>
      </c>
      <c r="S129" s="64"/>
      <c r="T129" s="124">
        <v>250</v>
      </c>
    </row>
    <row r="130" spans="1:20" ht="63.75">
      <c r="A130" s="115" t="s">
        <v>221</v>
      </c>
      <c r="B130" s="116">
        <v>41273</v>
      </c>
      <c r="C130" s="117">
        <v>12000.05</v>
      </c>
      <c r="D130" s="116"/>
      <c r="E130" s="118"/>
      <c r="F130" s="119" t="s">
        <v>222</v>
      </c>
      <c r="G130" s="117"/>
      <c r="H130" s="120" t="s">
        <v>226</v>
      </c>
      <c r="I130" s="120" t="s">
        <v>79</v>
      </c>
      <c r="J130" s="116">
        <v>41035</v>
      </c>
      <c r="K130" s="121">
        <v>14944</v>
      </c>
      <c r="L130" s="120" t="s">
        <v>227</v>
      </c>
      <c r="M130" s="124">
        <v>90</v>
      </c>
      <c r="N130" s="123" t="s">
        <v>189</v>
      </c>
      <c r="O130" s="64"/>
      <c r="P130" s="64"/>
      <c r="Q130" s="64"/>
      <c r="R130" s="172"/>
      <c r="S130" s="64"/>
      <c r="T130" s="124">
        <v>90</v>
      </c>
    </row>
    <row r="131" spans="1:20" ht="63.75" customHeight="1">
      <c r="A131" s="115" t="s">
        <v>221</v>
      </c>
      <c r="B131" s="116">
        <v>41273</v>
      </c>
      <c r="C131" s="117">
        <v>12000.05</v>
      </c>
      <c r="D131" s="116"/>
      <c r="E131" s="118"/>
      <c r="F131" s="119" t="s">
        <v>222</v>
      </c>
      <c r="G131" s="117"/>
      <c r="H131" s="120" t="s">
        <v>231</v>
      </c>
      <c r="I131" s="120" t="s">
        <v>79</v>
      </c>
      <c r="J131" s="116">
        <v>41039</v>
      </c>
      <c r="K131" s="121">
        <v>18554</v>
      </c>
      <c r="L131" s="120" t="s">
        <v>227</v>
      </c>
      <c r="M131" s="124">
        <v>1679</v>
      </c>
      <c r="N131" s="123" t="s">
        <v>189</v>
      </c>
      <c r="O131" s="64"/>
      <c r="P131" s="64"/>
      <c r="Q131" s="64"/>
      <c r="R131" s="172" t="s">
        <v>191</v>
      </c>
      <c r="S131" s="64"/>
      <c r="T131" s="124">
        <v>1679</v>
      </c>
    </row>
    <row r="132" spans="1:20" ht="63.75" customHeight="1">
      <c r="A132" s="115" t="s">
        <v>221</v>
      </c>
      <c r="B132" s="116">
        <v>41273</v>
      </c>
      <c r="C132" s="117">
        <v>12000.05</v>
      </c>
      <c r="D132" s="116"/>
      <c r="E132" s="118"/>
      <c r="F132" s="119" t="s">
        <v>222</v>
      </c>
      <c r="G132" s="117"/>
      <c r="H132" s="120" t="s">
        <v>226</v>
      </c>
      <c r="I132" s="120" t="s">
        <v>79</v>
      </c>
      <c r="J132" s="116">
        <v>41049</v>
      </c>
      <c r="K132" s="121">
        <v>14975</v>
      </c>
      <c r="L132" s="120" t="s">
        <v>227</v>
      </c>
      <c r="M132" s="124">
        <v>135</v>
      </c>
      <c r="N132" s="123" t="s">
        <v>189</v>
      </c>
      <c r="O132" s="64"/>
      <c r="P132" s="64"/>
      <c r="Q132" s="64"/>
      <c r="R132" s="172"/>
      <c r="S132" s="64"/>
      <c r="T132" s="124">
        <v>135</v>
      </c>
    </row>
    <row r="133" spans="1:20" ht="63.75">
      <c r="A133" s="115" t="s">
        <v>221</v>
      </c>
      <c r="B133" s="116">
        <v>41273</v>
      </c>
      <c r="C133" s="117">
        <v>12000.05</v>
      </c>
      <c r="D133" s="116"/>
      <c r="E133" s="118"/>
      <c r="F133" s="119" t="s">
        <v>222</v>
      </c>
      <c r="G133" s="117"/>
      <c r="H133" s="120" t="s">
        <v>228</v>
      </c>
      <c r="I133" s="120" t="s">
        <v>79</v>
      </c>
      <c r="J133" s="116">
        <v>41053</v>
      </c>
      <c r="K133" s="121">
        <v>4121</v>
      </c>
      <c r="L133" s="120" t="s">
        <v>227</v>
      </c>
      <c r="M133" s="124">
        <v>198</v>
      </c>
      <c r="N133" s="123" t="s">
        <v>189</v>
      </c>
      <c r="O133" s="64"/>
      <c r="P133" s="64"/>
      <c r="Q133" s="64"/>
      <c r="R133" s="172"/>
      <c r="S133" s="64"/>
      <c r="T133" s="124">
        <v>198</v>
      </c>
    </row>
    <row r="134" spans="1:20" ht="127.5" customHeight="1">
      <c r="A134" s="115" t="s">
        <v>221</v>
      </c>
      <c r="B134" s="116">
        <v>41273</v>
      </c>
      <c r="C134" s="117">
        <v>12000.05</v>
      </c>
      <c r="D134" s="116"/>
      <c r="E134" s="118"/>
      <c r="F134" s="119" t="s">
        <v>222</v>
      </c>
      <c r="G134" s="117"/>
      <c r="H134" s="120" t="s">
        <v>232</v>
      </c>
      <c r="I134" s="120" t="s">
        <v>79</v>
      </c>
      <c r="J134" s="116">
        <v>41054</v>
      </c>
      <c r="K134" s="121">
        <v>3898</v>
      </c>
      <c r="L134" s="120" t="s">
        <v>227</v>
      </c>
      <c r="M134" s="124">
        <v>435</v>
      </c>
      <c r="N134" s="123" t="s">
        <v>189</v>
      </c>
      <c r="O134" s="64"/>
      <c r="P134" s="64"/>
      <c r="Q134" s="64"/>
      <c r="R134" s="172" t="s">
        <v>191</v>
      </c>
      <c r="S134" s="64"/>
      <c r="T134" s="124">
        <v>435</v>
      </c>
    </row>
    <row r="135" spans="1:20" ht="63.75">
      <c r="A135" s="115" t="s">
        <v>221</v>
      </c>
      <c r="B135" s="116">
        <v>41273</v>
      </c>
      <c r="C135" s="117">
        <v>12000.05</v>
      </c>
      <c r="D135" s="116"/>
      <c r="E135" s="118"/>
      <c r="F135" s="119" t="s">
        <v>222</v>
      </c>
      <c r="G135" s="117"/>
      <c r="H135" s="120" t="s">
        <v>228</v>
      </c>
      <c r="I135" s="120" t="s">
        <v>79</v>
      </c>
      <c r="J135" s="116">
        <v>41059</v>
      </c>
      <c r="K135" s="121">
        <v>4168</v>
      </c>
      <c r="L135" s="120" t="s">
        <v>227</v>
      </c>
      <c r="M135" s="124">
        <v>528</v>
      </c>
      <c r="N135" s="123" t="s">
        <v>189</v>
      </c>
      <c r="O135" s="64"/>
      <c r="P135" s="64"/>
      <c r="Q135" s="64"/>
      <c r="R135" s="172"/>
      <c r="S135" s="64"/>
      <c r="T135" s="124">
        <v>528</v>
      </c>
    </row>
    <row r="136" spans="1:20" ht="63.75" customHeight="1">
      <c r="A136" s="115" t="s">
        <v>221</v>
      </c>
      <c r="B136" s="116">
        <v>41273</v>
      </c>
      <c r="C136" s="125">
        <v>12000.05</v>
      </c>
      <c r="D136" s="116"/>
      <c r="E136" s="118"/>
      <c r="F136" s="119" t="s">
        <v>222</v>
      </c>
      <c r="G136" s="117"/>
      <c r="H136" s="120" t="s">
        <v>233</v>
      </c>
      <c r="I136" s="120" t="s">
        <v>79</v>
      </c>
      <c r="J136" s="116">
        <v>41076</v>
      </c>
      <c r="K136" s="121">
        <v>14865</v>
      </c>
      <c r="L136" s="120" t="s">
        <v>227</v>
      </c>
      <c r="M136" s="124">
        <v>303.92</v>
      </c>
      <c r="N136" s="123" t="s">
        <v>189</v>
      </c>
      <c r="O136" s="64"/>
      <c r="P136" s="64"/>
      <c r="Q136" s="64"/>
      <c r="R136" s="172" t="s">
        <v>191</v>
      </c>
      <c r="S136" s="64"/>
      <c r="T136" s="124">
        <v>303.92</v>
      </c>
    </row>
    <row r="137" spans="1:20" ht="63.75">
      <c r="A137" s="115" t="s">
        <v>234</v>
      </c>
      <c r="B137" s="116">
        <v>41273</v>
      </c>
      <c r="C137" s="117">
        <v>10005.14</v>
      </c>
      <c r="D137" s="116"/>
      <c r="E137" s="118"/>
      <c r="F137" s="119" t="s">
        <v>235</v>
      </c>
      <c r="G137" s="117"/>
      <c r="H137" s="120" t="s">
        <v>78</v>
      </c>
      <c r="I137" s="120" t="s">
        <v>79</v>
      </c>
      <c r="J137" s="116">
        <v>40949</v>
      </c>
      <c r="K137" s="121">
        <v>166658</v>
      </c>
      <c r="L137" s="120" t="s">
        <v>80</v>
      </c>
      <c r="M137" s="124">
        <v>505</v>
      </c>
      <c r="N137" s="123" t="s">
        <v>189</v>
      </c>
      <c r="O137" s="64"/>
      <c r="P137" s="64"/>
      <c r="Q137" s="64"/>
      <c r="R137" s="172"/>
      <c r="S137" s="64"/>
      <c r="T137" s="124">
        <v>505</v>
      </c>
    </row>
    <row r="138" spans="1:20" ht="63.75">
      <c r="A138" s="115" t="s">
        <v>234</v>
      </c>
      <c r="B138" s="116">
        <v>41273</v>
      </c>
      <c r="C138" s="117">
        <v>10005.14</v>
      </c>
      <c r="D138" s="116"/>
      <c r="E138" s="118"/>
      <c r="F138" s="119" t="s">
        <v>235</v>
      </c>
      <c r="G138" s="117"/>
      <c r="H138" s="120" t="s">
        <v>236</v>
      </c>
      <c r="I138" s="120" t="s">
        <v>79</v>
      </c>
      <c r="J138" s="116">
        <v>40980</v>
      </c>
      <c r="K138" s="121">
        <v>474</v>
      </c>
      <c r="L138" s="120" t="s">
        <v>80</v>
      </c>
      <c r="M138" s="124">
        <v>408</v>
      </c>
      <c r="N138" s="123" t="s">
        <v>189</v>
      </c>
      <c r="O138" s="64"/>
      <c r="P138" s="64"/>
      <c r="Q138" s="64"/>
      <c r="R138" s="172" t="s">
        <v>191</v>
      </c>
      <c r="S138" s="64"/>
      <c r="T138" s="124">
        <v>408</v>
      </c>
    </row>
    <row r="139" spans="1:20" ht="63.75" customHeight="1">
      <c r="A139" s="115" t="s">
        <v>234</v>
      </c>
      <c r="B139" s="116">
        <v>41273</v>
      </c>
      <c r="C139" s="117">
        <v>10005.14</v>
      </c>
      <c r="D139" s="116"/>
      <c r="E139" s="118"/>
      <c r="F139" s="119" t="s">
        <v>235</v>
      </c>
      <c r="G139" s="117"/>
      <c r="H139" s="120" t="s">
        <v>237</v>
      </c>
      <c r="I139" s="120" t="s">
        <v>79</v>
      </c>
      <c r="J139" s="116">
        <v>40982</v>
      </c>
      <c r="K139" s="121">
        <v>203273</v>
      </c>
      <c r="L139" s="120" t="s">
        <v>80</v>
      </c>
      <c r="M139" s="124">
        <v>485</v>
      </c>
      <c r="N139" s="123" t="s">
        <v>189</v>
      </c>
      <c r="O139" s="64"/>
      <c r="P139" s="64"/>
      <c r="Q139" s="64"/>
      <c r="R139" s="172"/>
      <c r="S139" s="64"/>
      <c r="T139" s="124">
        <v>485</v>
      </c>
    </row>
    <row r="140" spans="1:20" ht="63.75">
      <c r="A140" s="115" t="s">
        <v>234</v>
      </c>
      <c r="B140" s="116">
        <v>41273</v>
      </c>
      <c r="C140" s="117">
        <v>10005.14</v>
      </c>
      <c r="D140" s="116"/>
      <c r="E140" s="118"/>
      <c r="F140" s="119" t="s">
        <v>235</v>
      </c>
      <c r="G140" s="117"/>
      <c r="H140" s="120" t="s">
        <v>238</v>
      </c>
      <c r="I140" s="120" t="s">
        <v>79</v>
      </c>
      <c r="J140" s="116">
        <v>40985</v>
      </c>
      <c r="K140" s="121" t="s">
        <v>239</v>
      </c>
      <c r="L140" s="120" t="s">
        <v>80</v>
      </c>
      <c r="M140" s="124">
        <v>330</v>
      </c>
      <c r="N140" s="123" t="s">
        <v>189</v>
      </c>
      <c r="O140" s="64"/>
      <c r="P140" s="64"/>
      <c r="Q140" s="64"/>
      <c r="R140" s="172" t="s">
        <v>191</v>
      </c>
      <c r="S140" s="64"/>
      <c r="T140" s="124">
        <v>330</v>
      </c>
    </row>
    <row r="141" spans="1:20" ht="63.75">
      <c r="A141" s="115" t="s">
        <v>234</v>
      </c>
      <c r="B141" s="116">
        <v>41273</v>
      </c>
      <c r="C141" s="117">
        <v>10005.14</v>
      </c>
      <c r="D141" s="116"/>
      <c r="E141" s="118"/>
      <c r="F141" s="119" t="s">
        <v>235</v>
      </c>
      <c r="G141" s="117"/>
      <c r="H141" s="120" t="s">
        <v>240</v>
      </c>
      <c r="I141" s="120" t="s">
        <v>79</v>
      </c>
      <c r="J141" s="116">
        <v>40987</v>
      </c>
      <c r="K141" s="121">
        <v>371</v>
      </c>
      <c r="L141" s="120" t="s">
        <v>80</v>
      </c>
      <c r="M141" s="124">
        <v>130</v>
      </c>
      <c r="N141" s="123" t="s">
        <v>189</v>
      </c>
      <c r="O141" s="64"/>
      <c r="P141" s="64"/>
      <c r="Q141" s="64"/>
      <c r="R141" s="172"/>
      <c r="S141" s="64"/>
      <c r="T141" s="124">
        <v>130</v>
      </c>
    </row>
    <row r="142" spans="1:20" ht="63.75">
      <c r="A142" s="115" t="s">
        <v>234</v>
      </c>
      <c r="B142" s="116">
        <v>41273</v>
      </c>
      <c r="C142" s="117">
        <v>10005.14</v>
      </c>
      <c r="D142" s="116"/>
      <c r="E142" s="118"/>
      <c r="F142" s="119" t="s">
        <v>235</v>
      </c>
      <c r="G142" s="117"/>
      <c r="H142" s="120" t="s">
        <v>217</v>
      </c>
      <c r="I142" s="120" t="s">
        <v>79</v>
      </c>
      <c r="J142" s="116">
        <v>40989</v>
      </c>
      <c r="K142" s="121">
        <v>6626</v>
      </c>
      <c r="L142" s="120" t="s">
        <v>80</v>
      </c>
      <c r="M142" s="124">
        <v>120</v>
      </c>
      <c r="N142" s="123" t="s">
        <v>189</v>
      </c>
      <c r="O142" s="64"/>
      <c r="P142" s="64"/>
      <c r="Q142" s="64"/>
      <c r="R142" s="172" t="s">
        <v>191</v>
      </c>
      <c r="S142" s="64"/>
      <c r="T142" s="124">
        <v>120</v>
      </c>
    </row>
    <row r="143" spans="1:20" ht="63.75">
      <c r="A143" s="115" t="s">
        <v>234</v>
      </c>
      <c r="B143" s="116">
        <v>41273</v>
      </c>
      <c r="C143" s="117">
        <v>10005.14</v>
      </c>
      <c r="D143" s="116"/>
      <c r="E143" s="118"/>
      <c r="F143" s="119" t="s">
        <v>235</v>
      </c>
      <c r="G143" s="117"/>
      <c r="H143" s="120" t="s">
        <v>241</v>
      </c>
      <c r="I143" s="120" t="s">
        <v>79</v>
      </c>
      <c r="J143" s="116">
        <v>40990</v>
      </c>
      <c r="K143" s="121">
        <v>5091</v>
      </c>
      <c r="L143" s="120" t="s">
        <v>80</v>
      </c>
      <c r="M143" s="124">
        <v>383</v>
      </c>
      <c r="N143" s="123" t="s">
        <v>189</v>
      </c>
      <c r="O143" s="64"/>
      <c r="P143" s="64"/>
      <c r="Q143" s="64"/>
      <c r="R143" s="172"/>
      <c r="S143" s="64"/>
      <c r="T143" s="124">
        <v>383</v>
      </c>
    </row>
    <row r="144" spans="1:20" ht="63.75">
      <c r="A144" s="115" t="s">
        <v>234</v>
      </c>
      <c r="B144" s="116">
        <v>41273</v>
      </c>
      <c r="C144" s="117">
        <v>10005.14</v>
      </c>
      <c r="D144" s="116"/>
      <c r="E144" s="118"/>
      <c r="F144" s="119" t="s">
        <v>235</v>
      </c>
      <c r="G144" s="117"/>
      <c r="H144" s="120" t="s">
        <v>242</v>
      </c>
      <c r="I144" s="120" t="s">
        <v>79</v>
      </c>
      <c r="J144" s="116">
        <v>40991</v>
      </c>
      <c r="K144" s="121">
        <v>19</v>
      </c>
      <c r="L144" s="120" t="s">
        <v>80</v>
      </c>
      <c r="M144" s="124">
        <v>1409</v>
      </c>
      <c r="N144" s="123" t="s">
        <v>189</v>
      </c>
      <c r="O144" s="64"/>
      <c r="P144" s="64"/>
      <c r="Q144" s="64"/>
      <c r="R144" s="172"/>
      <c r="S144" s="64"/>
      <c r="T144" s="124">
        <v>1409</v>
      </c>
    </row>
    <row r="145" spans="1:20" ht="63.75">
      <c r="A145" s="115" t="s">
        <v>234</v>
      </c>
      <c r="B145" s="116">
        <v>41273</v>
      </c>
      <c r="C145" s="117">
        <v>10005.14</v>
      </c>
      <c r="D145" s="116"/>
      <c r="E145" s="118"/>
      <c r="F145" s="119" t="s">
        <v>235</v>
      </c>
      <c r="G145" s="117"/>
      <c r="H145" s="120" t="s">
        <v>243</v>
      </c>
      <c r="I145" s="120" t="s">
        <v>79</v>
      </c>
      <c r="J145" s="116">
        <v>40992</v>
      </c>
      <c r="K145" s="121" t="s">
        <v>244</v>
      </c>
      <c r="L145" s="120" t="s">
        <v>80</v>
      </c>
      <c r="M145" s="124">
        <v>200</v>
      </c>
      <c r="N145" s="123" t="s">
        <v>189</v>
      </c>
      <c r="O145" s="64"/>
      <c r="P145" s="64"/>
      <c r="Q145" s="64"/>
      <c r="R145" s="172"/>
      <c r="S145" s="64"/>
      <c r="T145" s="124">
        <v>200</v>
      </c>
    </row>
    <row r="146" spans="1:20" ht="63.75" customHeight="1">
      <c r="A146" s="115" t="s">
        <v>234</v>
      </c>
      <c r="B146" s="116">
        <v>41273</v>
      </c>
      <c r="C146" s="117">
        <v>10005.14</v>
      </c>
      <c r="D146" s="116"/>
      <c r="E146" s="118"/>
      <c r="F146" s="119" t="s">
        <v>235</v>
      </c>
      <c r="G146" s="117"/>
      <c r="H146" s="120" t="s">
        <v>245</v>
      </c>
      <c r="I146" s="120" t="s">
        <v>79</v>
      </c>
      <c r="J146" s="116">
        <v>40993</v>
      </c>
      <c r="K146" s="121">
        <v>57</v>
      </c>
      <c r="L146" s="120" t="s">
        <v>80</v>
      </c>
      <c r="M146" s="124">
        <v>42</v>
      </c>
      <c r="N146" s="123" t="s">
        <v>189</v>
      </c>
      <c r="O146" s="64"/>
      <c r="P146" s="64"/>
      <c r="Q146" s="64"/>
      <c r="R146" s="172" t="s">
        <v>191</v>
      </c>
      <c r="S146" s="64"/>
      <c r="T146" s="124">
        <v>42</v>
      </c>
    </row>
    <row r="147" spans="1:20" ht="63.75">
      <c r="A147" s="115" t="s">
        <v>246</v>
      </c>
      <c r="B147" s="116">
        <v>41273</v>
      </c>
      <c r="C147" s="117">
        <v>24081.42</v>
      </c>
      <c r="D147" s="116"/>
      <c r="E147" s="118"/>
      <c r="F147" s="119" t="s">
        <v>247</v>
      </c>
      <c r="G147" s="117"/>
      <c r="H147" s="120" t="s">
        <v>248</v>
      </c>
      <c r="I147" s="120" t="s">
        <v>79</v>
      </c>
      <c r="J147" s="116">
        <v>40976</v>
      </c>
      <c r="K147" s="121" t="s">
        <v>249</v>
      </c>
      <c r="L147" s="120" t="s">
        <v>250</v>
      </c>
      <c r="M147" s="124">
        <v>160</v>
      </c>
      <c r="N147" s="123" t="s">
        <v>189</v>
      </c>
      <c r="O147" s="64"/>
      <c r="P147" s="64"/>
      <c r="Q147" s="64"/>
      <c r="R147" s="172"/>
      <c r="S147" s="64"/>
      <c r="T147" s="124">
        <v>160</v>
      </c>
    </row>
    <row r="148" spans="1:20" ht="63.75">
      <c r="A148" s="115" t="s">
        <v>246</v>
      </c>
      <c r="B148" s="116">
        <v>41273</v>
      </c>
      <c r="C148" s="117">
        <v>24081.42</v>
      </c>
      <c r="D148" s="116"/>
      <c r="E148" s="118"/>
      <c r="F148" s="119" t="s">
        <v>247</v>
      </c>
      <c r="G148" s="117"/>
      <c r="H148" s="120" t="s">
        <v>78</v>
      </c>
      <c r="I148" s="120" t="s">
        <v>79</v>
      </c>
      <c r="J148" s="116">
        <v>40976</v>
      </c>
      <c r="K148" s="121" t="s">
        <v>251</v>
      </c>
      <c r="L148" s="120" t="s">
        <v>250</v>
      </c>
      <c r="M148" s="124">
        <v>137</v>
      </c>
      <c r="N148" s="123" t="s">
        <v>189</v>
      </c>
      <c r="O148" s="64"/>
      <c r="P148" s="64"/>
      <c r="Q148" s="64"/>
      <c r="R148" s="172" t="s">
        <v>191</v>
      </c>
      <c r="S148" s="64"/>
      <c r="T148" s="124">
        <v>137</v>
      </c>
    </row>
    <row r="149" spans="1:20" ht="63.75" customHeight="1">
      <c r="A149" s="115" t="s">
        <v>246</v>
      </c>
      <c r="B149" s="116">
        <v>41273</v>
      </c>
      <c r="C149" s="117">
        <v>24081.42</v>
      </c>
      <c r="D149" s="116"/>
      <c r="E149" s="118"/>
      <c r="F149" s="119" t="s">
        <v>247</v>
      </c>
      <c r="G149" s="117"/>
      <c r="H149" s="120" t="s">
        <v>78</v>
      </c>
      <c r="I149" s="120" t="s">
        <v>79</v>
      </c>
      <c r="J149" s="116">
        <v>40986</v>
      </c>
      <c r="K149" s="121" t="s">
        <v>252</v>
      </c>
      <c r="L149" s="120" t="s">
        <v>250</v>
      </c>
      <c r="M149" s="124">
        <v>237</v>
      </c>
      <c r="N149" s="123" t="s">
        <v>189</v>
      </c>
      <c r="O149" s="64"/>
      <c r="P149" s="64"/>
      <c r="Q149" s="64"/>
      <c r="R149" s="172"/>
      <c r="S149" s="64"/>
      <c r="T149" s="124">
        <v>237</v>
      </c>
    </row>
    <row r="150" spans="1:20" ht="63.75">
      <c r="A150" s="115" t="s">
        <v>246</v>
      </c>
      <c r="B150" s="116">
        <v>41273</v>
      </c>
      <c r="C150" s="117">
        <v>24081.42</v>
      </c>
      <c r="D150" s="116"/>
      <c r="E150" s="118"/>
      <c r="F150" s="119" t="s">
        <v>247</v>
      </c>
      <c r="G150" s="117"/>
      <c r="H150" s="120" t="s">
        <v>253</v>
      </c>
      <c r="I150" s="120" t="s">
        <v>79</v>
      </c>
      <c r="J150" s="116">
        <v>40986</v>
      </c>
      <c r="K150" s="121">
        <v>12353</v>
      </c>
      <c r="L150" s="120" t="s">
        <v>254</v>
      </c>
      <c r="M150" s="124">
        <v>915.99</v>
      </c>
      <c r="N150" s="123" t="s">
        <v>189</v>
      </c>
      <c r="O150" s="64"/>
      <c r="P150" s="64"/>
      <c r="Q150" s="64"/>
      <c r="R150" s="172" t="s">
        <v>191</v>
      </c>
      <c r="S150" s="64"/>
      <c r="T150" s="124">
        <v>915.99</v>
      </c>
    </row>
    <row r="151" spans="1:20" ht="63.75">
      <c r="A151" s="115" t="s">
        <v>246</v>
      </c>
      <c r="B151" s="116">
        <v>41273</v>
      </c>
      <c r="C151" s="117">
        <v>24081.42</v>
      </c>
      <c r="D151" s="116"/>
      <c r="E151" s="118"/>
      <c r="F151" s="119" t="s">
        <v>247</v>
      </c>
      <c r="G151" s="117"/>
      <c r="H151" s="120" t="s">
        <v>255</v>
      </c>
      <c r="I151" s="120" t="s">
        <v>79</v>
      </c>
      <c r="J151" s="116">
        <v>41023</v>
      </c>
      <c r="K151" s="121">
        <v>7535</v>
      </c>
      <c r="L151" s="120" t="s">
        <v>250</v>
      </c>
      <c r="M151" s="124">
        <v>377</v>
      </c>
      <c r="N151" s="123" t="s">
        <v>189</v>
      </c>
      <c r="O151" s="64"/>
      <c r="P151" s="64"/>
      <c r="Q151" s="64"/>
      <c r="R151" s="172"/>
      <c r="S151" s="64"/>
      <c r="T151" s="124">
        <v>377</v>
      </c>
    </row>
    <row r="152" spans="1:20" ht="63.75">
      <c r="A152" s="115" t="s">
        <v>246</v>
      </c>
      <c r="B152" s="116">
        <v>41273</v>
      </c>
      <c r="C152" s="117">
        <v>24081.42</v>
      </c>
      <c r="D152" s="116"/>
      <c r="E152" s="118"/>
      <c r="F152" s="119" t="s">
        <v>247</v>
      </c>
      <c r="G152" s="117"/>
      <c r="H152" s="120" t="s">
        <v>256</v>
      </c>
      <c r="I152" s="120" t="s">
        <v>79</v>
      </c>
      <c r="J152" s="116">
        <v>41024</v>
      </c>
      <c r="K152" s="121">
        <v>38805</v>
      </c>
      <c r="L152" s="120" t="s">
        <v>250</v>
      </c>
      <c r="M152" s="124">
        <v>446.6</v>
      </c>
      <c r="N152" s="123" t="s">
        <v>189</v>
      </c>
      <c r="O152" s="64"/>
      <c r="P152" s="64"/>
      <c r="Q152" s="64"/>
      <c r="R152" s="172" t="s">
        <v>191</v>
      </c>
      <c r="S152" s="64"/>
      <c r="T152" s="124">
        <v>446.6</v>
      </c>
    </row>
    <row r="153" spans="1:20" ht="63.75">
      <c r="A153" s="115" t="s">
        <v>246</v>
      </c>
      <c r="B153" s="116">
        <v>41273</v>
      </c>
      <c r="C153" s="117">
        <v>24081.42</v>
      </c>
      <c r="D153" s="116"/>
      <c r="E153" s="118"/>
      <c r="F153" s="119" t="s">
        <v>247</v>
      </c>
      <c r="G153" s="117"/>
      <c r="H153" s="120" t="s">
        <v>78</v>
      </c>
      <c r="I153" s="120" t="s">
        <v>79</v>
      </c>
      <c r="J153" s="116">
        <v>41039</v>
      </c>
      <c r="K153" s="121" t="s">
        <v>257</v>
      </c>
      <c r="L153" s="120" t="s">
        <v>250</v>
      </c>
      <c r="M153" s="124">
        <v>505</v>
      </c>
      <c r="N153" s="123" t="s">
        <v>189</v>
      </c>
      <c r="O153" s="64"/>
      <c r="P153" s="64"/>
      <c r="Q153" s="64"/>
      <c r="R153" s="172"/>
      <c r="S153" s="64"/>
      <c r="T153" s="124">
        <v>505</v>
      </c>
    </row>
    <row r="154" spans="1:20" ht="63.75">
      <c r="A154" s="115" t="s">
        <v>246</v>
      </c>
      <c r="B154" s="116">
        <v>41273</v>
      </c>
      <c r="C154" s="117">
        <v>24081.42</v>
      </c>
      <c r="D154" s="116"/>
      <c r="E154" s="118"/>
      <c r="F154" s="119" t="s">
        <v>247</v>
      </c>
      <c r="G154" s="117"/>
      <c r="H154" s="120" t="s">
        <v>258</v>
      </c>
      <c r="I154" s="120" t="s">
        <v>79</v>
      </c>
      <c r="J154" s="116">
        <v>41048</v>
      </c>
      <c r="K154" s="121">
        <v>8310</v>
      </c>
      <c r="L154" s="120" t="s">
        <v>250</v>
      </c>
      <c r="M154" s="124">
        <v>528</v>
      </c>
      <c r="N154" s="123" t="s">
        <v>189</v>
      </c>
      <c r="O154" s="64"/>
      <c r="P154" s="64"/>
      <c r="Q154" s="64"/>
      <c r="R154" s="172"/>
      <c r="S154" s="64"/>
      <c r="T154" s="124">
        <v>528</v>
      </c>
    </row>
    <row r="155" spans="1:20" ht="63.75">
      <c r="A155" s="115" t="s">
        <v>246</v>
      </c>
      <c r="B155" s="116">
        <v>41273</v>
      </c>
      <c r="C155" s="117">
        <v>24081.42</v>
      </c>
      <c r="D155" s="116"/>
      <c r="E155" s="118"/>
      <c r="F155" s="119" t="s">
        <v>247</v>
      </c>
      <c r="G155" s="117"/>
      <c r="H155" s="120" t="s">
        <v>259</v>
      </c>
      <c r="I155" s="120" t="s">
        <v>79</v>
      </c>
      <c r="J155" s="116">
        <v>41049</v>
      </c>
      <c r="K155" s="121">
        <v>8648</v>
      </c>
      <c r="L155" s="120" t="s">
        <v>250</v>
      </c>
      <c r="M155" s="124">
        <v>371.2</v>
      </c>
      <c r="N155" s="123" t="s">
        <v>189</v>
      </c>
      <c r="O155" s="64"/>
      <c r="P155" s="64"/>
      <c r="Q155" s="64"/>
      <c r="R155" s="172"/>
      <c r="S155" s="64"/>
      <c r="T155" s="124">
        <v>371.2</v>
      </c>
    </row>
    <row r="156" spans="1:20" ht="63.75">
      <c r="A156" s="115" t="s">
        <v>246</v>
      </c>
      <c r="B156" s="116">
        <v>41273</v>
      </c>
      <c r="C156" s="117">
        <v>24081.42</v>
      </c>
      <c r="D156" s="116"/>
      <c r="E156" s="118"/>
      <c r="F156" s="119" t="s">
        <v>247</v>
      </c>
      <c r="G156" s="117"/>
      <c r="H156" s="120" t="s">
        <v>256</v>
      </c>
      <c r="I156" s="120" t="s">
        <v>79</v>
      </c>
      <c r="J156" s="116">
        <v>41060</v>
      </c>
      <c r="K156" s="121">
        <v>39126</v>
      </c>
      <c r="L156" s="120" t="s">
        <v>250</v>
      </c>
      <c r="M156" s="124">
        <v>580</v>
      </c>
      <c r="N156" s="123" t="s">
        <v>189</v>
      </c>
      <c r="O156" s="64"/>
      <c r="P156" s="64"/>
      <c r="Q156" s="64"/>
      <c r="R156" s="172" t="s">
        <v>191</v>
      </c>
      <c r="S156" s="64"/>
      <c r="T156" s="124">
        <v>580</v>
      </c>
    </row>
    <row r="157" spans="1:20" ht="63.75">
      <c r="A157" s="115" t="s">
        <v>246</v>
      </c>
      <c r="B157" s="116">
        <v>41273</v>
      </c>
      <c r="C157" s="117">
        <v>24081.42</v>
      </c>
      <c r="D157" s="116"/>
      <c r="E157" s="118"/>
      <c r="F157" s="119" t="s">
        <v>247</v>
      </c>
      <c r="G157" s="117"/>
      <c r="H157" s="134" t="s">
        <v>260</v>
      </c>
      <c r="I157" s="120" t="s">
        <v>79</v>
      </c>
      <c r="J157" s="116">
        <v>41057</v>
      </c>
      <c r="K157" s="121">
        <v>19036</v>
      </c>
      <c r="L157" s="120" t="s">
        <v>80</v>
      </c>
      <c r="M157" s="124">
        <v>250</v>
      </c>
      <c r="N157" s="123" t="s">
        <v>189</v>
      </c>
      <c r="O157" s="64"/>
      <c r="P157" s="64"/>
      <c r="Q157" s="64"/>
      <c r="R157" s="172"/>
      <c r="S157" s="64"/>
      <c r="T157" s="124">
        <v>250</v>
      </c>
    </row>
    <row r="158" spans="1:20" ht="63.75">
      <c r="A158" s="115" t="s">
        <v>261</v>
      </c>
      <c r="B158" s="116">
        <v>41273</v>
      </c>
      <c r="C158" s="117">
        <v>5012.51</v>
      </c>
      <c r="D158" s="116"/>
      <c r="E158" s="118"/>
      <c r="F158" s="119" t="s">
        <v>262</v>
      </c>
      <c r="G158" s="117"/>
      <c r="H158" s="120" t="s">
        <v>218</v>
      </c>
      <c r="I158" s="120" t="s">
        <v>79</v>
      </c>
      <c r="J158" s="116">
        <v>40997</v>
      </c>
      <c r="K158" s="121">
        <v>68654</v>
      </c>
      <c r="L158" s="120" t="s">
        <v>80</v>
      </c>
      <c r="M158" s="124">
        <v>250</v>
      </c>
      <c r="N158" s="123" t="s">
        <v>189</v>
      </c>
      <c r="O158" s="64"/>
      <c r="P158" s="64"/>
      <c r="Q158" s="64"/>
      <c r="R158" s="172"/>
      <c r="S158" s="64"/>
      <c r="T158" s="124">
        <v>250</v>
      </c>
    </row>
    <row r="159" spans="1:20" ht="63.75">
      <c r="A159" s="115" t="s">
        <v>261</v>
      </c>
      <c r="B159" s="116">
        <v>41273</v>
      </c>
      <c r="C159" s="117">
        <v>5012.51</v>
      </c>
      <c r="D159" s="116"/>
      <c r="E159" s="118"/>
      <c r="F159" s="119" t="s">
        <v>262</v>
      </c>
      <c r="G159" s="117"/>
      <c r="H159" s="120" t="s">
        <v>98</v>
      </c>
      <c r="I159" s="120" t="s">
        <v>79</v>
      </c>
      <c r="J159" s="116">
        <v>41000</v>
      </c>
      <c r="K159" s="121">
        <v>8500</v>
      </c>
      <c r="L159" s="120" t="s">
        <v>80</v>
      </c>
      <c r="M159" s="124">
        <v>661</v>
      </c>
      <c r="N159" s="123" t="s">
        <v>189</v>
      </c>
      <c r="O159" s="64"/>
      <c r="P159" s="64"/>
      <c r="Q159" s="64"/>
      <c r="R159" s="172" t="s">
        <v>191</v>
      </c>
      <c r="S159" s="64"/>
      <c r="T159" s="124">
        <v>661</v>
      </c>
    </row>
    <row r="160" spans="1:20" ht="63.75">
      <c r="A160" s="115" t="s">
        <v>261</v>
      </c>
      <c r="B160" s="116">
        <v>41273</v>
      </c>
      <c r="C160" s="117">
        <v>5012.51</v>
      </c>
      <c r="D160" s="116"/>
      <c r="E160" s="118"/>
      <c r="F160" s="119" t="s">
        <v>262</v>
      </c>
      <c r="G160" s="117"/>
      <c r="H160" s="120" t="s">
        <v>211</v>
      </c>
      <c r="I160" s="120" t="s">
        <v>79</v>
      </c>
      <c r="J160" s="116">
        <v>41002</v>
      </c>
      <c r="K160" s="121">
        <v>74251</v>
      </c>
      <c r="L160" s="120" t="s">
        <v>80</v>
      </c>
      <c r="M160" s="124">
        <v>370</v>
      </c>
      <c r="N160" s="123" t="s">
        <v>189</v>
      </c>
      <c r="O160" s="64"/>
      <c r="P160" s="64"/>
      <c r="Q160" s="64"/>
      <c r="R160" s="172"/>
      <c r="S160" s="64"/>
      <c r="T160" s="124">
        <v>370</v>
      </c>
    </row>
    <row r="161" spans="1:20" ht="63.75">
      <c r="A161" s="115" t="s">
        <v>261</v>
      </c>
      <c r="B161" s="116">
        <v>41273</v>
      </c>
      <c r="C161" s="117">
        <v>5012.51</v>
      </c>
      <c r="D161" s="116"/>
      <c r="E161" s="118"/>
      <c r="F161" s="119" t="s">
        <v>262</v>
      </c>
      <c r="G161" s="117"/>
      <c r="H161" s="120" t="s">
        <v>129</v>
      </c>
      <c r="I161" s="120" t="s">
        <v>79</v>
      </c>
      <c r="J161" s="116">
        <v>41003</v>
      </c>
      <c r="K161" s="121">
        <v>825</v>
      </c>
      <c r="L161" s="120" t="s">
        <v>80</v>
      </c>
      <c r="M161" s="124">
        <v>470</v>
      </c>
      <c r="N161" s="123" t="s">
        <v>189</v>
      </c>
      <c r="O161" s="64"/>
      <c r="P161" s="64"/>
      <c r="Q161" s="64"/>
      <c r="R161" s="172"/>
      <c r="S161" s="64"/>
      <c r="T161" s="124">
        <v>470</v>
      </c>
    </row>
    <row r="162" spans="1:20" ht="63.75">
      <c r="A162" s="115" t="s">
        <v>261</v>
      </c>
      <c r="B162" s="116">
        <v>41273</v>
      </c>
      <c r="C162" s="117">
        <v>5012.51</v>
      </c>
      <c r="D162" s="116"/>
      <c r="E162" s="118"/>
      <c r="F162" s="119" t="s">
        <v>262</v>
      </c>
      <c r="G162" s="117"/>
      <c r="H162" s="120" t="s">
        <v>154</v>
      </c>
      <c r="I162" s="120" t="s">
        <v>79</v>
      </c>
      <c r="J162" s="116">
        <v>41006</v>
      </c>
      <c r="K162" s="121" t="s">
        <v>263</v>
      </c>
      <c r="L162" s="120" t="s">
        <v>80</v>
      </c>
      <c r="M162" s="124">
        <v>509</v>
      </c>
      <c r="N162" s="123" t="s">
        <v>189</v>
      </c>
      <c r="O162" s="64"/>
      <c r="P162" s="64"/>
      <c r="Q162" s="64"/>
      <c r="R162" s="172" t="s">
        <v>191</v>
      </c>
      <c r="S162" s="64"/>
      <c r="T162" s="124">
        <v>509</v>
      </c>
    </row>
    <row r="163" spans="1:20" ht="63.75">
      <c r="A163" s="115" t="s">
        <v>261</v>
      </c>
      <c r="B163" s="116">
        <v>41273</v>
      </c>
      <c r="C163" s="117">
        <v>5012.51</v>
      </c>
      <c r="D163" s="116"/>
      <c r="E163" s="118"/>
      <c r="F163" s="119" t="s">
        <v>262</v>
      </c>
      <c r="G163" s="117"/>
      <c r="H163" s="120" t="s">
        <v>264</v>
      </c>
      <c r="I163" s="120" t="s">
        <v>79</v>
      </c>
      <c r="J163" s="116">
        <v>41008</v>
      </c>
      <c r="K163" s="121">
        <v>4</v>
      </c>
      <c r="L163" s="120" t="s">
        <v>80</v>
      </c>
      <c r="M163" s="124">
        <v>272</v>
      </c>
      <c r="N163" s="123" t="s">
        <v>189</v>
      </c>
      <c r="O163" s="64"/>
      <c r="P163" s="64"/>
      <c r="Q163" s="64"/>
      <c r="R163" s="172"/>
      <c r="S163" s="64"/>
      <c r="T163" s="124">
        <v>272</v>
      </c>
    </row>
    <row r="164" spans="1:20" ht="63.75">
      <c r="A164" s="115" t="s">
        <v>265</v>
      </c>
      <c r="B164" s="116">
        <v>41273</v>
      </c>
      <c r="C164" s="117">
        <v>10001.44</v>
      </c>
      <c r="D164" s="116"/>
      <c r="E164" s="118"/>
      <c r="F164" s="119" t="s">
        <v>266</v>
      </c>
      <c r="G164" s="117"/>
      <c r="H164" s="120" t="s">
        <v>218</v>
      </c>
      <c r="I164" s="120" t="s">
        <v>79</v>
      </c>
      <c r="J164" s="116">
        <v>41008</v>
      </c>
      <c r="K164" s="121">
        <v>68754</v>
      </c>
      <c r="L164" s="120" t="s">
        <v>80</v>
      </c>
      <c r="M164" s="124">
        <v>114</v>
      </c>
      <c r="N164" s="123" t="s">
        <v>189</v>
      </c>
      <c r="O164" s="64"/>
      <c r="P164" s="64"/>
      <c r="Q164" s="64"/>
      <c r="R164" s="172"/>
      <c r="S164" s="64"/>
      <c r="T164" s="124">
        <v>114</v>
      </c>
    </row>
    <row r="165" spans="1:20" ht="63.75">
      <c r="A165" s="115" t="s">
        <v>265</v>
      </c>
      <c r="B165" s="116">
        <v>41273</v>
      </c>
      <c r="C165" s="117">
        <v>10001.44</v>
      </c>
      <c r="D165" s="116"/>
      <c r="E165" s="118"/>
      <c r="F165" s="119" t="s">
        <v>266</v>
      </c>
      <c r="G165" s="117"/>
      <c r="H165" s="120" t="s">
        <v>78</v>
      </c>
      <c r="I165" s="120" t="s">
        <v>267</v>
      </c>
      <c r="J165" s="116">
        <v>41009</v>
      </c>
      <c r="K165" s="121" t="s">
        <v>268</v>
      </c>
      <c r="L165" s="120" t="s">
        <v>80</v>
      </c>
      <c r="M165" s="124">
        <v>279</v>
      </c>
      <c r="N165" s="123" t="s">
        <v>189</v>
      </c>
      <c r="O165" s="64"/>
      <c r="P165" s="64"/>
      <c r="Q165" s="64"/>
      <c r="R165" s="172"/>
      <c r="S165" s="64"/>
      <c r="T165" s="124">
        <v>279</v>
      </c>
    </row>
    <row r="166" spans="1:20" ht="63.75">
      <c r="A166" s="115" t="s">
        <v>265</v>
      </c>
      <c r="B166" s="116">
        <v>41273</v>
      </c>
      <c r="C166" s="117">
        <v>10001.44</v>
      </c>
      <c r="D166" s="116"/>
      <c r="E166" s="118"/>
      <c r="F166" s="119" t="s">
        <v>266</v>
      </c>
      <c r="G166" s="117"/>
      <c r="H166" s="120" t="s">
        <v>163</v>
      </c>
      <c r="I166" s="120" t="s">
        <v>79</v>
      </c>
      <c r="J166" s="116">
        <v>41010</v>
      </c>
      <c r="K166" s="121" t="s">
        <v>269</v>
      </c>
      <c r="L166" s="120" t="s">
        <v>80</v>
      </c>
      <c r="M166" s="124">
        <v>135</v>
      </c>
      <c r="N166" s="123" t="s">
        <v>189</v>
      </c>
      <c r="O166" s="64"/>
      <c r="P166" s="64"/>
      <c r="Q166" s="64"/>
      <c r="R166" s="172" t="s">
        <v>191</v>
      </c>
      <c r="S166" s="64"/>
      <c r="T166" s="124">
        <v>135</v>
      </c>
    </row>
    <row r="167" spans="1:20" ht="63.75">
      <c r="A167" s="115" t="s">
        <v>265</v>
      </c>
      <c r="B167" s="116">
        <v>41273</v>
      </c>
      <c r="C167" s="117">
        <v>10001.44</v>
      </c>
      <c r="D167" s="116"/>
      <c r="E167" s="118"/>
      <c r="F167" s="119" t="s">
        <v>266</v>
      </c>
      <c r="G167" s="117"/>
      <c r="H167" s="120" t="s">
        <v>270</v>
      </c>
      <c r="I167" s="120" t="s">
        <v>79</v>
      </c>
      <c r="J167" s="116">
        <v>41010</v>
      </c>
      <c r="K167" s="121">
        <v>10336</v>
      </c>
      <c r="L167" s="120" t="s">
        <v>80</v>
      </c>
      <c r="M167" s="124">
        <v>212</v>
      </c>
      <c r="N167" s="123" t="s">
        <v>189</v>
      </c>
      <c r="O167" s="64"/>
      <c r="P167" s="64"/>
      <c r="Q167" s="64"/>
      <c r="R167" s="172"/>
      <c r="S167" s="64"/>
      <c r="T167" s="124">
        <v>212</v>
      </c>
    </row>
    <row r="168" spans="1:20" ht="63.75">
      <c r="A168" s="115" t="s">
        <v>265</v>
      </c>
      <c r="B168" s="116">
        <v>41273</v>
      </c>
      <c r="C168" s="117">
        <v>10001.44</v>
      </c>
      <c r="D168" s="116"/>
      <c r="E168" s="118"/>
      <c r="F168" s="119" t="s">
        <v>266</v>
      </c>
      <c r="G168" s="117"/>
      <c r="H168" s="120" t="s">
        <v>243</v>
      </c>
      <c r="I168" s="120" t="s">
        <v>79</v>
      </c>
      <c r="J168" s="116">
        <v>41010</v>
      </c>
      <c r="K168" s="121" t="s">
        <v>271</v>
      </c>
      <c r="L168" s="120" t="s">
        <v>80</v>
      </c>
      <c r="M168" s="124">
        <v>180</v>
      </c>
      <c r="N168" s="123" t="s">
        <v>189</v>
      </c>
      <c r="O168" s="64"/>
      <c r="P168" s="64"/>
      <c r="Q168" s="64"/>
      <c r="R168" s="172"/>
      <c r="S168" s="64"/>
      <c r="T168" s="124">
        <v>180</v>
      </c>
    </row>
    <row r="169" spans="1:20" ht="63.75">
      <c r="A169" s="115" t="s">
        <v>265</v>
      </c>
      <c r="B169" s="116">
        <v>41273</v>
      </c>
      <c r="C169" s="117">
        <v>10001.44</v>
      </c>
      <c r="D169" s="116"/>
      <c r="E169" s="118"/>
      <c r="F169" s="119" t="s">
        <v>266</v>
      </c>
      <c r="G169" s="117"/>
      <c r="H169" s="120" t="s">
        <v>243</v>
      </c>
      <c r="I169" s="120" t="s">
        <v>79</v>
      </c>
      <c r="J169" s="116">
        <v>41011</v>
      </c>
      <c r="K169" s="121" t="s">
        <v>272</v>
      </c>
      <c r="L169" s="120" t="s">
        <v>80</v>
      </c>
      <c r="M169" s="124">
        <v>160</v>
      </c>
      <c r="N169" s="123" t="s">
        <v>189</v>
      </c>
      <c r="O169" s="64"/>
      <c r="P169" s="64"/>
      <c r="Q169" s="64"/>
      <c r="R169" s="172" t="s">
        <v>191</v>
      </c>
      <c r="S169" s="64"/>
      <c r="T169" s="124">
        <v>160</v>
      </c>
    </row>
    <row r="170" spans="1:20" ht="63.75">
      <c r="A170" s="115" t="s">
        <v>265</v>
      </c>
      <c r="B170" s="116">
        <v>41273</v>
      </c>
      <c r="C170" s="117">
        <v>10001.44</v>
      </c>
      <c r="D170" s="116"/>
      <c r="E170" s="118"/>
      <c r="F170" s="119" t="s">
        <v>266</v>
      </c>
      <c r="G170" s="117"/>
      <c r="H170" s="120" t="s">
        <v>273</v>
      </c>
      <c r="I170" s="120" t="s">
        <v>79</v>
      </c>
      <c r="J170" s="116">
        <v>41011</v>
      </c>
      <c r="K170" s="121">
        <v>3258</v>
      </c>
      <c r="L170" s="120" t="s">
        <v>80</v>
      </c>
      <c r="M170" s="124">
        <v>178</v>
      </c>
      <c r="N170" s="123" t="s">
        <v>189</v>
      </c>
      <c r="O170" s="64"/>
      <c r="P170" s="64"/>
      <c r="Q170" s="64"/>
      <c r="R170" s="172"/>
      <c r="S170" s="64"/>
      <c r="T170" s="124">
        <v>178</v>
      </c>
    </row>
    <row r="171" spans="1:20" ht="63.75">
      <c r="A171" s="115" t="s">
        <v>265</v>
      </c>
      <c r="B171" s="116">
        <v>41273</v>
      </c>
      <c r="C171" s="117">
        <v>10001.44</v>
      </c>
      <c r="D171" s="116"/>
      <c r="E171" s="118"/>
      <c r="F171" s="119" t="s">
        <v>266</v>
      </c>
      <c r="G171" s="117"/>
      <c r="H171" s="120" t="s">
        <v>274</v>
      </c>
      <c r="I171" s="120" t="s">
        <v>79</v>
      </c>
      <c r="J171" s="116">
        <v>41011</v>
      </c>
      <c r="K171" s="121">
        <v>4645</v>
      </c>
      <c r="L171" s="120" t="s">
        <v>80</v>
      </c>
      <c r="M171" s="124">
        <v>195</v>
      </c>
      <c r="N171" s="123" t="s">
        <v>189</v>
      </c>
      <c r="O171" s="64"/>
      <c r="P171" s="64"/>
      <c r="Q171" s="64"/>
      <c r="R171" s="172"/>
      <c r="S171" s="64"/>
      <c r="T171" s="124">
        <v>195</v>
      </c>
    </row>
    <row r="172" spans="1:20" ht="63.75" customHeight="1">
      <c r="A172" s="115" t="s">
        <v>265</v>
      </c>
      <c r="B172" s="116">
        <v>41273</v>
      </c>
      <c r="C172" s="117">
        <v>10001.44</v>
      </c>
      <c r="D172" s="116"/>
      <c r="E172" s="118"/>
      <c r="F172" s="119" t="s">
        <v>266</v>
      </c>
      <c r="G172" s="117"/>
      <c r="H172" s="120" t="s">
        <v>99</v>
      </c>
      <c r="I172" s="120" t="s">
        <v>79</v>
      </c>
      <c r="J172" s="116">
        <v>41012</v>
      </c>
      <c r="K172" s="121">
        <v>25743</v>
      </c>
      <c r="L172" s="120" t="s">
        <v>80</v>
      </c>
      <c r="M172" s="124">
        <v>860</v>
      </c>
      <c r="N172" s="123" t="s">
        <v>189</v>
      </c>
      <c r="O172" s="64"/>
      <c r="P172" s="64"/>
      <c r="Q172" s="64"/>
      <c r="R172" s="172" t="s">
        <v>191</v>
      </c>
      <c r="S172" s="64"/>
      <c r="T172" s="124">
        <v>860</v>
      </c>
    </row>
    <row r="173" spans="1:20" ht="63.75">
      <c r="A173" s="115" t="s">
        <v>265</v>
      </c>
      <c r="B173" s="116">
        <v>41273</v>
      </c>
      <c r="C173" s="117">
        <v>10001.44</v>
      </c>
      <c r="D173" s="116"/>
      <c r="E173" s="118"/>
      <c r="F173" s="119" t="s">
        <v>266</v>
      </c>
      <c r="G173" s="117"/>
      <c r="H173" s="120" t="s">
        <v>129</v>
      </c>
      <c r="I173" s="120" t="s">
        <v>79</v>
      </c>
      <c r="J173" s="116">
        <v>41015</v>
      </c>
      <c r="K173" s="121">
        <v>830</v>
      </c>
      <c r="L173" s="120" t="s">
        <v>80</v>
      </c>
      <c r="M173" s="124">
        <v>1057.5</v>
      </c>
      <c r="N173" s="123" t="s">
        <v>189</v>
      </c>
      <c r="O173" s="64"/>
      <c r="P173" s="64"/>
      <c r="Q173" s="64"/>
      <c r="R173" s="172"/>
      <c r="S173" s="64"/>
      <c r="T173" s="124">
        <v>1057.5</v>
      </c>
    </row>
    <row r="174" spans="1:20" ht="63.75">
      <c r="A174" s="115" t="s">
        <v>275</v>
      </c>
      <c r="B174" s="116">
        <v>41273</v>
      </c>
      <c r="C174" s="117">
        <v>8009</v>
      </c>
      <c r="D174" s="116"/>
      <c r="E174" s="118"/>
      <c r="F174" s="119" t="s">
        <v>276</v>
      </c>
      <c r="G174" s="117"/>
      <c r="H174" s="120" t="s">
        <v>98</v>
      </c>
      <c r="I174" s="120" t="s">
        <v>79</v>
      </c>
      <c r="J174" s="116">
        <v>41028</v>
      </c>
      <c r="K174" s="121">
        <v>8814</v>
      </c>
      <c r="L174" s="120" t="s">
        <v>80</v>
      </c>
      <c r="M174" s="124">
        <v>345</v>
      </c>
      <c r="N174" s="123" t="s">
        <v>189</v>
      </c>
      <c r="O174" s="64"/>
      <c r="P174" s="64"/>
      <c r="Q174" s="64"/>
      <c r="R174" s="172" t="s">
        <v>191</v>
      </c>
      <c r="S174" s="64"/>
      <c r="T174" s="124">
        <v>345</v>
      </c>
    </row>
    <row r="175" spans="1:20" ht="63.75">
      <c r="A175" s="115" t="s">
        <v>275</v>
      </c>
      <c r="B175" s="116">
        <v>41273</v>
      </c>
      <c r="C175" s="117">
        <v>8009</v>
      </c>
      <c r="D175" s="116"/>
      <c r="E175" s="118"/>
      <c r="F175" s="119" t="s">
        <v>276</v>
      </c>
      <c r="G175" s="117"/>
      <c r="H175" s="120" t="s">
        <v>277</v>
      </c>
      <c r="I175" s="120" t="s">
        <v>79</v>
      </c>
      <c r="J175" s="116">
        <v>41160</v>
      </c>
      <c r="K175" s="121" t="s">
        <v>278</v>
      </c>
      <c r="L175" s="120" t="s">
        <v>80</v>
      </c>
      <c r="M175" s="124">
        <v>1120</v>
      </c>
      <c r="N175" s="123" t="s">
        <v>189</v>
      </c>
      <c r="O175" s="64"/>
      <c r="P175" s="64"/>
      <c r="Q175" s="64"/>
      <c r="R175" s="172"/>
      <c r="S175" s="64"/>
      <c r="T175" s="124">
        <v>1120</v>
      </c>
    </row>
    <row r="176" spans="1:20" ht="63.75">
      <c r="A176" s="115" t="s">
        <v>279</v>
      </c>
      <c r="B176" s="116">
        <v>41273</v>
      </c>
      <c r="C176" s="117">
        <v>38794.61</v>
      </c>
      <c r="D176" s="116"/>
      <c r="E176" s="118"/>
      <c r="F176" s="119" t="s">
        <v>280</v>
      </c>
      <c r="G176" s="117"/>
      <c r="H176" s="120" t="s">
        <v>192</v>
      </c>
      <c r="I176" s="120" t="s">
        <v>79</v>
      </c>
      <c r="J176" s="116">
        <v>41048</v>
      </c>
      <c r="K176" s="121">
        <v>50404</v>
      </c>
      <c r="L176" s="120" t="s">
        <v>80</v>
      </c>
      <c r="M176" s="124">
        <v>42</v>
      </c>
      <c r="N176" s="123" t="s">
        <v>189</v>
      </c>
      <c r="O176" s="64"/>
      <c r="P176" s="64"/>
      <c r="Q176" s="64"/>
      <c r="R176" s="172" t="s">
        <v>191</v>
      </c>
      <c r="S176" s="64"/>
      <c r="T176" s="124">
        <v>42</v>
      </c>
    </row>
    <row r="177" spans="1:20" ht="63.75">
      <c r="A177" s="115" t="s">
        <v>279</v>
      </c>
      <c r="B177" s="116">
        <v>41273</v>
      </c>
      <c r="C177" s="117">
        <v>38794.61</v>
      </c>
      <c r="D177" s="116"/>
      <c r="E177" s="118"/>
      <c r="F177" s="119" t="s">
        <v>280</v>
      </c>
      <c r="G177" s="117"/>
      <c r="H177" s="120" t="s">
        <v>206</v>
      </c>
      <c r="I177" s="120" t="s">
        <v>79</v>
      </c>
      <c r="J177" s="116">
        <v>40944</v>
      </c>
      <c r="K177" s="121">
        <v>139322</v>
      </c>
      <c r="L177" s="120" t="s">
        <v>205</v>
      </c>
      <c r="M177" s="124">
        <v>279</v>
      </c>
      <c r="N177" s="123" t="s">
        <v>189</v>
      </c>
      <c r="O177" s="64"/>
      <c r="P177" s="64"/>
      <c r="Q177" s="64"/>
      <c r="R177" s="172"/>
      <c r="S177" s="64"/>
      <c r="T177" s="124">
        <v>279</v>
      </c>
    </row>
    <row r="178" spans="1:20" ht="63.75">
      <c r="A178" s="115" t="s">
        <v>279</v>
      </c>
      <c r="B178" s="116">
        <v>41273</v>
      </c>
      <c r="C178" s="117">
        <v>38794.61</v>
      </c>
      <c r="D178" s="116"/>
      <c r="E178" s="118"/>
      <c r="F178" s="119" t="s">
        <v>280</v>
      </c>
      <c r="G178" s="117"/>
      <c r="H178" s="120" t="s">
        <v>281</v>
      </c>
      <c r="I178" s="120" t="s">
        <v>79</v>
      </c>
      <c r="J178" s="116">
        <v>40932</v>
      </c>
      <c r="K178" s="121">
        <v>2252</v>
      </c>
      <c r="L178" s="120" t="s">
        <v>250</v>
      </c>
      <c r="M178" s="124">
        <v>208</v>
      </c>
      <c r="N178" s="123" t="s">
        <v>189</v>
      </c>
      <c r="O178" s="64"/>
      <c r="P178" s="64"/>
      <c r="Q178" s="64"/>
      <c r="R178" s="172"/>
      <c r="S178" s="64"/>
      <c r="T178" s="124">
        <v>208</v>
      </c>
    </row>
    <row r="179" spans="1:20" ht="63.75">
      <c r="A179" s="115" t="s">
        <v>279</v>
      </c>
      <c r="B179" s="116">
        <v>41273</v>
      </c>
      <c r="C179" s="117">
        <v>38794.61</v>
      </c>
      <c r="D179" s="116"/>
      <c r="E179" s="118"/>
      <c r="F179" s="119" t="s">
        <v>280</v>
      </c>
      <c r="G179" s="117"/>
      <c r="H179" s="120" t="s">
        <v>282</v>
      </c>
      <c r="I179" s="120" t="s">
        <v>79</v>
      </c>
      <c r="J179" s="116">
        <v>40948</v>
      </c>
      <c r="K179" s="121" t="s">
        <v>283</v>
      </c>
      <c r="L179" s="120" t="s">
        <v>250</v>
      </c>
      <c r="M179" s="124">
        <v>150</v>
      </c>
      <c r="N179" s="123" t="s">
        <v>189</v>
      </c>
      <c r="O179" s="64"/>
      <c r="P179" s="64"/>
      <c r="Q179" s="64"/>
      <c r="R179" s="172" t="s">
        <v>191</v>
      </c>
      <c r="S179" s="64"/>
      <c r="T179" s="124">
        <v>150</v>
      </c>
    </row>
    <row r="180" spans="1:20" ht="63.75">
      <c r="A180" s="115" t="s">
        <v>279</v>
      </c>
      <c r="B180" s="116">
        <v>41273</v>
      </c>
      <c r="C180" s="117">
        <v>38794.61</v>
      </c>
      <c r="D180" s="116"/>
      <c r="E180" s="118"/>
      <c r="F180" s="119" t="s">
        <v>280</v>
      </c>
      <c r="G180" s="117"/>
      <c r="H180" s="120" t="s">
        <v>226</v>
      </c>
      <c r="I180" s="120" t="s">
        <v>79</v>
      </c>
      <c r="J180" s="116">
        <v>40912</v>
      </c>
      <c r="K180" s="121">
        <v>14611</v>
      </c>
      <c r="L180" s="120" t="s">
        <v>227</v>
      </c>
      <c r="M180" s="124">
        <v>200</v>
      </c>
      <c r="N180" s="123" t="s">
        <v>189</v>
      </c>
      <c r="O180" s="64"/>
      <c r="P180" s="64"/>
      <c r="Q180" s="64"/>
      <c r="R180" s="172"/>
      <c r="S180" s="64"/>
      <c r="T180" s="124">
        <v>200</v>
      </c>
    </row>
    <row r="181" spans="1:20" ht="63.75">
      <c r="A181" s="115" t="s">
        <v>279</v>
      </c>
      <c r="B181" s="116">
        <v>41273</v>
      </c>
      <c r="C181" s="117">
        <v>38794.61</v>
      </c>
      <c r="D181" s="116"/>
      <c r="E181" s="118"/>
      <c r="F181" s="119" t="s">
        <v>280</v>
      </c>
      <c r="G181" s="117"/>
      <c r="H181" s="120" t="s">
        <v>226</v>
      </c>
      <c r="I181" s="120" t="s">
        <v>79</v>
      </c>
      <c r="J181" s="116">
        <v>40927</v>
      </c>
      <c r="K181" s="121">
        <v>14635</v>
      </c>
      <c r="L181" s="120" t="s">
        <v>227</v>
      </c>
      <c r="M181" s="124">
        <v>640</v>
      </c>
      <c r="N181" s="123" t="s">
        <v>189</v>
      </c>
      <c r="O181" s="64"/>
      <c r="P181" s="64"/>
      <c r="Q181" s="64"/>
      <c r="R181" s="172"/>
      <c r="S181" s="64"/>
      <c r="T181" s="124">
        <v>640</v>
      </c>
    </row>
    <row r="182" spans="1:20" ht="63.75">
      <c r="A182" s="115" t="s">
        <v>279</v>
      </c>
      <c r="B182" s="116">
        <v>41273</v>
      </c>
      <c r="C182" s="117">
        <v>38794.61</v>
      </c>
      <c r="D182" s="116"/>
      <c r="E182" s="118"/>
      <c r="F182" s="119" t="s">
        <v>280</v>
      </c>
      <c r="G182" s="117"/>
      <c r="H182" s="120" t="s">
        <v>232</v>
      </c>
      <c r="I182" s="120" t="s">
        <v>79</v>
      </c>
      <c r="J182" s="116">
        <v>40935</v>
      </c>
      <c r="K182" s="121">
        <v>3570</v>
      </c>
      <c r="L182" s="120" t="s">
        <v>227</v>
      </c>
      <c r="M182" s="124">
        <v>500</v>
      </c>
      <c r="N182" s="123" t="s">
        <v>189</v>
      </c>
      <c r="O182" s="64"/>
      <c r="P182" s="64"/>
      <c r="Q182" s="64"/>
      <c r="R182" s="172" t="s">
        <v>191</v>
      </c>
      <c r="S182" s="64"/>
      <c r="T182" s="124">
        <v>500</v>
      </c>
    </row>
    <row r="183" spans="1:20" ht="63.75">
      <c r="A183" s="115" t="s">
        <v>279</v>
      </c>
      <c r="B183" s="116">
        <v>41273</v>
      </c>
      <c r="C183" s="117">
        <v>38794.61</v>
      </c>
      <c r="D183" s="116"/>
      <c r="E183" s="118"/>
      <c r="F183" s="119" t="s">
        <v>280</v>
      </c>
      <c r="G183" s="117"/>
      <c r="H183" s="120" t="s">
        <v>228</v>
      </c>
      <c r="I183" s="120" t="s">
        <v>79</v>
      </c>
      <c r="J183" s="116">
        <v>40943</v>
      </c>
      <c r="K183" s="121">
        <v>3421</v>
      </c>
      <c r="L183" s="120" t="s">
        <v>227</v>
      </c>
      <c r="M183" s="124">
        <v>131</v>
      </c>
      <c r="N183" s="123" t="s">
        <v>189</v>
      </c>
      <c r="O183" s="64"/>
      <c r="P183" s="64"/>
      <c r="Q183" s="64"/>
      <c r="R183" s="172"/>
      <c r="S183" s="64"/>
      <c r="T183" s="124">
        <v>131</v>
      </c>
    </row>
    <row r="184" spans="1:20" ht="63.75">
      <c r="A184" s="115" t="s">
        <v>279</v>
      </c>
      <c r="B184" s="116">
        <v>41273</v>
      </c>
      <c r="C184" s="117">
        <v>38794.61</v>
      </c>
      <c r="D184" s="116"/>
      <c r="E184" s="118"/>
      <c r="F184" s="119" t="s">
        <v>280</v>
      </c>
      <c r="G184" s="117"/>
      <c r="H184" s="120" t="s">
        <v>232</v>
      </c>
      <c r="I184" s="120" t="s">
        <v>79</v>
      </c>
      <c r="J184" s="116">
        <v>40948</v>
      </c>
      <c r="K184" s="121">
        <v>3593</v>
      </c>
      <c r="L184" s="120" t="s">
        <v>227</v>
      </c>
      <c r="M184" s="124">
        <v>83</v>
      </c>
      <c r="N184" s="123" t="s">
        <v>189</v>
      </c>
      <c r="O184" s="64"/>
      <c r="P184" s="64"/>
      <c r="Q184" s="64"/>
      <c r="R184" s="172"/>
      <c r="S184" s="64"/>
      <c r="T184" s="124">
        <v>83</v>
      </c>
    </row>
    <row r="185" spans="1:20" ht="63.75">
      <c r="A185" s="115" t="s">
        <v>279</v>
      </c>
      <c r="B185" s="116">
        <v>41273</v>
      </c>
      <c r="C185" s="117">
        <v>38794.61</v>
      </c>
      <c r="D185" s="116"/>
      <c r="E185" s="118"/>
      <c r="F185" s="119" t="s">
        <v>280</v>
      </c>
      <c r="G185" s="117"/>
      <c r="H185" s="120" t="s">
        <v>284</v>
      </c>
      <c r="I185" s="120" t="s">
        <v>79</v>
      </c>
      <c r="J185" s="116">
        <v>40950</v>
      </c>
      <c r="K185" s="121">
        <v>564</v>
      </c>
      <c r="L185" s="120" t="s">
        <v>227</v>
      </c>
      <c r="M185" s="124">
        <v>250</v>
      </c>
      <c r="N185" s="123" t="s">
        <v>189</v>
      </c>
      <c r="O185" s="64"/>
      <c r="P185" s="64"/>
      <c r="Q185" s="64"/>
      <c r="R185" s="172"/>
      <c r="S185" s="64"/>
      <c r="T185" s="124">
        <v>250</v>
      </c>
    </row>
    <row r="186" spans="1:20" ht="63.75">
      <c r="A186" s="115" t="s">
        <v>279</v>
      </c>
      <c r="B186" s="116">
        <v>41273</v>
      </c>
      <c r="C186" s="117">
        <v>38794.61</v>
      </c>
      <c r="D186" s="116"/>
      <c r="E186" s="118"/>
      <c r="F186" s="119" t="s">
        <v>280</v>
      </c>
      <c r="G186" s="117"/>
      <c r="H186" s="120" t="s">
        <v>226</v>
      </c>
      <c r="I186" s="120" t="s">
        <v>79</v>
      </c>
      <c r="J186" s="116">
        <v>40972</v>
      </c>
      <c r="K186" s="121">
        <v>14764</v>
      </c>
      <c r="L186" s="120" t="s">
        <v>227</v>
      </c>
      <c r="M186" s="124">
        <v>200</v>
      </c>
      <c r="N186" s="123" t="s">
        <v>189</v>
      </c>
      <c r="O186" s="64"/>
      <c r="P186" s="64"/>
      <c r="Q186" s="64"/>
      <c r="R186" s="172" t="s">
        <v>191</v>
      </c>
      <c r="S186" s="64"/>
      <c r="T186" s="124">
        <v>200</v>
      </c>
    </row>
    <row r="187" spans="1:20" ht="63.75">
      <c r="A187" s="115" t="s">
        <v>279</v>
      </c>
      <c r="B187" s="116">
        <v>41273</v>
      </c>
      <c r="C187" s="117">
        <v>38794.61</v>
      </c>
      <c r="D187" s="116"/>
      <c r="E187" s="118"/>
      <c r="F187" s="119" t="s">
        <v>280</v>
      </c>
      <c r="G187" s="117"/>
      <c r="H187" s="120" t="s">
        <v>228</v>
      </c>
      <c r="I187" s="120" t="s">
        <v>79</v>
      </c>
      <c r="J187" s="116">
        <v>41011</v>
      </c>
      <c r="K187" s="121">
        <v>3850</v>
      </c>
      <c r="L187" s="120" t="s">
        <v>227</v>
      </c>
      <c r="M187" s="124">
        <v>77</v>
      </c>
      <c r="N187" s="123" t="s">
        <v>189</v>
      </c>
      <c r="O187" s="64"/>
      <c r="P187" s="64"/>
      <c r="Q187" s="64"/>
      <c r="R187" s="172"/>
      <c r="S187" s="64"/>
      <c r="T187" s="124">
        <v>77</v>
      </c>
    </row>
    <row r="188" spans="1:20" ht="63.75">
      <c r="A188" s="115" t="s">
        <v>279</v>
      </c>
      <c r="B188" s="116">
        <v>41273</v>
      </c>
      <c r="C188" s="117">
        <v>38794.61</v>
      </c>
      <c r="D188" s="116"/>
      <c r="E188" s="118"/>
      <c r="F188" s="119" t="s">
        <v>280</v>
      </c>
      <c r="G188" s="117"/>
      <c r="H188" s="120" t="s">
        <v>226</v>
      </c>
      <c r="I188" s="120" t="s">
        <v>79</v>
      </c>
      <c r="J188" s="116">
        <v>41018</v>
      </c>
      <c r="K188" s="121">
        <v>14900</v>
      </c>
      <c r="L188" s="120" t="s">
        <v>227</v>
      </c>
      <c r="M188" s="124">
        <v>150</v>
      </c>
      <c r="N188" s="123" t="s">
        <v>189</v>
      </c>
      <c r="O188" s="64"/>
      <c r="P188" s="64"/>
      <c r="Q188" s="64"/>
      <c r="R188" s="172"/>
      <c r="S188" s="64"/>
      <c r="T188" s="124">
        <v>150</v>
      </c>
    </row>
    <row r="189" spans="1:20" ht="63.75">
      <c r="A189" s="115" t="s">
        <v>279</v>
      </c>
      <c r="B189" s="116">
        <v>41273</v>
      </c>
      <c r="C189" s="117">
        <v>38794.61</v>
      </c>
      <c r="D189" s="116"/>
      <c r="E189" s="118"/>
      <c r="F189" s="119" t="s">
        <v>280</v>
      </c>
      <c r="G189" s="117"/>
      <c r="H189" s="120" t="s">
        <v>226</v>
      </c>
      <c r="I189" s="120" t="s">
        <v>79</v>
      </c>
      <c r="J189" s="116">
        <v>41027</v>
      </c>
      <c r="K189" s="121">
        <v>14926</v>
      </c>
      <c r="L189" s="120" t="s">
        <v>227</v>
      </c>
      <c r="M189" s="124">
        <v>250</v>
      </c>
      <c r="N189" s="123" t="s">
        <v>189</v>
      </c>
      <c r="O189" s="64"/>
      <c r="P189" s="64"/>
      <c r="Q189" s="64"/>
      <c r="R189" s="172" t="s">
        <v>191</v>
      </c>
      <c r="S189" s="64"/>
      <c r="T189" s="124">
        <v>250</v>
      </c>
    </row>
    <row r="190" spans="1:20" ht="63.75">
      <c r="A190" s="115" t="s">
        <v>279</v>
      </c>
      <c r="B190" s="116">
        <v>41273</v>
      </c>
      <c r="C190" s="117">
        <v>38794.61</v>
      </c>
      <c r="D190" s="116"/>
      <c r="E190" s="118"/>
      <c r="F190" s="119" t="s">
        <v>280</v>
      </c>
      <c r="G190" s="117"/>
      <c r="H190" s="120" t="s">
        <v>228</v>
      </c>
      <c r="I190" s="120" t="s">
        <v>79</v>
      </c>
      <c r="J190" s="116">
        <v>41046</v>
      </c>
      <c r="K190" s="121">
        <v>1989</v>
      </c>
      <c r="L190" s="120" t="s">
        <v>227</v>
      </c>
      <c r="M190" s="124">
        <v>100</v>
      </c>
      <c r="N190" s="123" t="s">
        <v>189</v>
      </c>
      <c r="O190" s="64"/>
      <c r="P190" s="64"/>
      <c r="Q190" s="64"/>
      <c r="R190" s="172"/>
      <c r="S190" s="64"/>
      <c r="T190" s="124">
        <v>100</v>
      </c>
    </row>
    <row r="191" spans="1:20" ht="63.75">
      <c r="A191" s="115" t="s">
        <v>279</v>
      </c>
      <c r="B191" s="116">
        <v>41273</v>
      </c>
      <c r="C191" s="117">
        <v>38794.61</v>
      </c>
      <c r="D191" s="116"/>
      <c r="E191" s="118"/>
      <c r="F191" s="119" t="s">
        <v>280</v>
      </c>
      <c r="G191" s="117"/>
      <c r="H191" s="120" t="s">
        <v>226</v>
      </c>
      <c r="I191" s="120" t="s">
        <v>79</v>
      </c>
      <c r="J191" s="116">
        <v>41067</v>
      </c>
      <c r="K191" s="121">
        <v>15035</v>
      </c>
      <c r="L191" s="120" t="s">
        <v>227</v>
      </c>
      <c r="M191" s="124">
        <v>275</v>
      </c>
      <c r="N191" s="123" t="s">
        <v>189</v>
      </c>
      <c r="O191" s="64"/>
      <c r="P191" s="64"/>
      <c r="Q191" s="64"/>
      <c r="R191" s="172"/>
      <c r="S191" s="64"/>
      <c r="T191" s="124">
        <v>275</v>
      </c>
    </row>
    <row r="192" spans="1:20" ht="63.75">
      <c r="A192" s="115" t="s">
        <v>279</v>
      </c>
      <c r="B192" s="116">
        <v>41273</v>
      </c>
      <c r="C192" s="117">
        <v>38794.61</v>
      </c>
      <c r="D192" s="116"/>
      <c r="E192" s="118"/>
      <c r="F192" s="119" t="s">
        <v>280</v>
      </c>
      <c r="G192" s="117"/>
      <c r="H192" s="120" t="s">
        <v>226</v>
      </c>
      <c r="I192" s="120" t="s">
        <v>79</v>
      </c>
      <c r="J192" s="116">
        <v>41070</v>
      </c>
      <c r="K192" s="121">
        <v>15045</v>
      </c>
      <c r="L192" s="120" t="s">
        <v>227</v>
      </c>
      <c r="M192" s="124">
        <v>190</v>
      </c>
      <c r="N192" s="123" t="s">
        <v>189</v>
      </c>
      <c r="O192" s="64"/>
      <c r="P192" s="64"/>
      <c r="Q192" s="64"/>
      <c r="R192" s="172" t="s">
        <v>191</v>
      </c>
      <c r="S192" s="64"/>
      <c r="T192" s="124">
        <v>190</v>
      </c>
    </row>
    <row r="193" spans="1:20" ht="63.75">
      <c r="A193" s="115" t="s">
        <v>279</v>
      </c>
      <c r="B193" s="116">
        <v>41273</v>
      </c>
      <c r="C193" s="117">
        <v>38794.61</v>
      </c>
      <c r="D193" s="116"/>
      <c r="E193" s="118"/>
      <c r="F193" s="119" t="s">
        <v>280</v>
      </c>
      <c r="G193" s="117"/>
      <c r="H193" s="120" t="s">
        <v>226</v>
      </c>
      <c r="I193" s="120" t="s">
        <v>79</v>
      </c>
      <c r="J193" s="116">
        <v>41075</v>
      </c>
      <c r="K193" s="121">
        <v>15060</v>
      </c>
      <c r="L193" s="120" t="s">
        <v>227</v>
      </c>
      <c r="M193" s="124">
        <v>50</v>
      </c>
      <c r="N193" s="123" t="s">
        <v>189</v>
      </c>
      <c r="O193" s="64"/>
      <c r="P193" s="64"/>
      <c r="Q193" s="64"/>
      <c r="R193" s="172"/>
      <c r="S193" s="64"/>
      <c r="T193" s="124">
        <v>50</v>
      </c>
    </row>
    <row r="194" spans="1:20" ht="63.75">
      <c r="A194" s="115" t="s">
        <v>279</v>
      </c>
      <c r="B194" s="116">
        <v>41273</v>
      </c>
      <c r="C194" s="117">
        <v>38794.61</v>
      </c>
      <c r="D194" s="116"/>
      <c r="E194" s="118"/>
      <c r="F194" s="119" t="s">
        <v>280</v>
      </c>
      <c r="G194" s="117"/>
      <c r="H194" s="120" t="s">
        <v>232</v>
      </c>
      <c r="I194" s="120" t="s">
        <v>79</v>
      </c>
      <c r="J194" s="116">
        <v>41084</v>
      </c>
      <c r="K194" s="121">
        <v>3973</v>
      </c>
      <c r="L194" s="120" t="s">
        <v>227</v>
      </c>
      <c r="M194" s="124">
        <v>205</v>
      </c>
      <c r="N194" s="123" t="s">
        <v>189</v>
      </c>
      <c r="O194" s="64"/>
      <c r="P194" s="64"/>
      <c r="Q194" s="64"/>
      <c r="R194" s="172"/>
      <c r="S194" s="64"/>
      <c r="T194" s="124">
        <v>205</v>
      </c>
    </row>
    <row r="195" spans="1:20" ht="63.75">
      <c r="A195" s="115" t="s">
        <v>279</v>
      </c>
      <c r="B195" s="116">
        <v>41273</v>
      </c>
      <c r="C195" s="117">
        <v>38794.61</v>
      </c>
      <c r="D195" s="116"/>
      <c r="E195" s="118"/>
      <c r="F195" s="119" t="s">
        <v>280</v>
      </c>
      <c r="G195" s="117"/>
      <c r="H195" s="120" t="s">
        <v>226</v>
      </c>
      <c r="I195" s="120" t="s">
        <v>79</v>
      </c>
      <c r="J195" s="116">
        <v>41119</v>
      </c>
      <c r="K195" s="121">
        <v>15170</v>
      </c>
      <c r="L195" s="120" t="s">
        <v>227</v>
      </c>
      <c r="M195" s="124">
        <v>110</v>
      </c>
      <c r="N195" s="123" t="s">
        <v>189</v>
      </c>
      <c r="O195" s="64"/>
      <c r="P195" s="64"/>
      <c r="Q195" s="64"/>
      <c r="R195" s="172"/>
      <c r="S195" s="64"/>
      <c r="T195" s="124">
        <v>110</v>
      </c>
    </row>
    <row r="196" spans="1:20" ht="63.75" customHeight="1">
      <c r="A196" s="115" t="s">
        <v>279</v>
      </c>
      <c r="B196" s="116">
        <v>41273</v>
      </c>
      <c r="C196" s="117">
        <v>38794.61</v>
      </c>
      <c r="D196" s="116"/>
      <c r="E196" s="118"/>
      <c r="F196" s="119" t="s">
        <v>280</v>
      </c>
      <c r="G196" s="117"/>
      <c r="H196" s="120" t="s">
        <v>87</v>
      </c>
      <c r="I196" s="120" t="s">
        <v>79</v>
      </c>
      <c r="J196" s="116">
        <v>41128</v>
      </c>
      <c r="K196" s="121">
        <v>528</v>
      </c>
      <c r="L196" s="120" t="s">
        <v>227</v>
      </c>
      <c r="M196" s="124">
        <v>985</v>
      </c>
      <c r="N196" s="123" t="s">
        <v>189</v>
      </c>
      <c r="O196" s="64"/>
      <c r="P196" s="64"/>
      <c r="Q196" s="64"/>
      <c r="R196" s="172" t="s">
        <v>191</v>
      </c>
      <c r="S196" s="64"/>
      <c r="T196" s="124">
        <v>985</v>
      </c>
    </row>
    <row r="197" spans="1:20" ht="63.75">
      <c r="A197" s="115" t="s">
        <v>285</v>
      </c>
      <c r="B197" s="116">
        <v>41273</v>
      </c>
      <c r="C197" s="117">
        <v>5020</v>
      </c>
      <c r="D197" s="116"/>
      <c r="E197" s="118"/>
      <c r="F197" s="119" t="s">
        <v>286</v>
      </c>
      <c r="G197" s="117"/>
      <c r="H197" s="120" t="s">
        <v>287</v>
      </c>
      <c r="I197" s="120" t="s">
        <v>79</v>
      </c>
      <c r="J197" s="116">
        <v>41031</v>
      </c>
      <c r="K197" s="121">
        <v>132786</v>
      </c>
      <c r="L197" s="120" t="s">
        <v>80</v>
      </c>
      <c r="M197" s="124">
        <v>477</v>
      </c>
      <c r="N197" s="123" t="s">
        <v>189</v>
      </c>
      <c r="O197" s="64"/>
      <c r="P197" s="64"/>
      <c r="Q197" s="64"/>
      <c r="R197" s="172"/>
      <c r="S197" s="64"/>
      <c r="T197" s="124">
        <v>477</v>
      </c>
    </row>
    <row r="198" spans="1:20" ht="63.75">
      <c r="A198" s="115" t="s">
        <v>285</v>
      </c>
      <c r="B198" s="116">
        <v>41273</v>
      </c>
      <c r="C198" s="117">
        <v>5020</v>
      </c>
      <c r="D198" s="116"/>
      <c r="E198" s="118"/>
      <c r="F198" s="119" t="s">
        <v>286</v>
      </c>
      <c r="G198" s="117"/>
      <c r="H198" s="120" t="s">
        <v>287</v>
      </c>
      <c r="I198" s="120" t="s">
        <v>79</v>
      </c>
      <c r="J198" s="116">
        <v>41042</v>
      </c>
      <c r="K198" s="121">
        <v>132968</v>
      </c>
      <c r="L198" s="120" t="s">
        <v>80</v>
      </c>
      <c r="M198" s="124">
        <v>1348</v>
      </c>
      <c r="N198" s="123" t="s">
        <v>189</v>
      </c>
      <c r="O198" s="64"/>
      <c r="P198" s="64"/>
      <c r="Q198" s="64"/>
      <c r="R198" s="172" t="s">
        <v>191</v>
      </c>
      <c r="S198" s="64"/>
      <c r="T198" s="124">
        <v>1348</v>
      </c>
    </row>
    <row r="199" spans="1:20" ht="63.75" customHeight="1">
      <c r="A199" s="115" t="s">
        <v>285</v>
      </c>
      <c r="B199" s="116">
        <v>41273</v>
      </c>
      <c r="C199" s="117">
        <v>5020</v>
      </c>
      <c r="D199" s="116"/>
      <c r="E199" s="118"/>
      <c r="F199" s="119" t="s">
        <v>286</v>
      </c>
      <c r="G199" s="117"/>
      <c r="H199" s="120" t="s">
        <v>144</v>
      </c>
      <c r="I199" s="120" t="s">
        <v>79</v>
      </c>
      <c r="J199" s="116">
        <v>41053</v>
      </c>
      <c r="K199" s="121">
        <v>1117</v>
      </c>
      <c r="L199" s="120" t="s">
        <v>80</v>
      </c>
      <c r="M199" s="124">
        <v>1050</v>
      </c>
      <c r="N199" s="123" t="s">
        <v>189</v>
      </c>
      <c r="O199" s="64"/>
      <c r="P199" s="64"/>
      <c r="Q199" s="64"/>
      <c r="R199" s="172"/>
      <c r="S199" s="64"/>
      <c r="T199" s="124">
        <v>1050</v>
      </c>
    </row>
    <row r="200" spans="1:20" ht="63.75">
      <c r="A200" s="115" t="s">
        <v>285</v>
      </c>
      <c r="B200" s="116">
        <v>41273</v>
      </c>
      <c r="C200" s="125">
        <v>5020</v>
      </c>
      <c r="D200" s="116"/>
      <c r="E200" s="118"/>
      <c r="F200" s="119" t="s">
        <v>286</v>
      </c>
      <c r="G200" s="117"/>
      <c r="H200" s="120" t="s">
        <v>194</v>
      </c>
      <c r="I200" s="120" t="s">
        <v>79</v>
      </c>
      <c r="J200" s="116">
        <v>41058</v>
      </c>
      <c r="K200" s="121">
        <v>13670</v>
      </c>
      <c r="L200" s="120" t="s">
        <v>80</v>
      </c>
      <c r="M200" s="124">
        <v>145</v>
      </c>
      <c r="N200" s="123" t="s">
        <v>189</v>
      </c>
      <c r="O200" s="64"/>
      <c r="P200" s="64"/>
      <c r="Q200" s="64"/>
      <c r="R200" s="172"/>
      <c r="S200" s="64"/>
      <c r="T200" s="124">
        <v>145</v>
      </c>
    </row>
    <row r="201" spans="1:20" ht="63.75">
      <c r="A201" s="115" t="s">
        <v>288</v>
      </c>
      <c r="B201" s="116">
        <v>41273</v>
      </c>
      <c r="C201" s="117">
        <v>19002.02</v>
      </c>
      <c r="D201" s="116"/>
      <c r="E201" s="118"/>
      <c r="F201" s="119" t="s">
        <v>289</v>
      </c>
      <c r="G201" s="117"/>
      <c r="H201" s="120" t="s">
        <v>290</v>
      </c>
      <c r="I201" s="120" t="s">
        <v>79</v>
      </c>
      <c r="J201" s="116">
        <v>41017</v>
      </c>
      <c r="K201" s="121">
        <v>6465</v>
      </c>
      <c r="L201" s="120" t="s">
        <v>80</v>
      </c>
      <c r="M201" s="124">
        <v>1592</v>
      </c>
      <c r="N201" s="123" t="s">
        <v>189</v>
      </c>
      <c r="O201" s="64"/>
      <c r="P201" s="64"/>
      <c r="Q201" s="64"/>
      <c r="R201" s="172"/>
      <c r="S201" s="64"/>
      <c r="T201" s="124">
        <v>1592</v>
      </c>
    </row>
    <row r="202" spans="1:20" ht="63.75">
      <c r="A202" s="115" t="s">
        <v>288</v>
      </c>
      <c r="B202" s="116">
        <v>41273</v>
      </c>
      <c r="C202" s="117">
        <v>19002.02</v>
      </c>
      <c r="D202" s="116"/>
      <c r="E202" s="118"/>
      <c r="F202" s="119" t="s">
        <v>289</v>
      </c>
      <c r="G202" s="117"/>
      <c r="H202" s="120" t="s">
        <v>291</v>
      </c>
      <c r="I202" s="120" t="s">
        <v>79</v>
      </c>
      <c r="J202" s="116">
        <v>41022</v>
      </c>
      <c r="K202" s="121">
        <v>117144</v>
      </c>
      <c r="L202" s="120" t="s">
        <v>80</v>
      </c>
      <c r="M202" s="124">
        <v>110</v>
      </c>
      <c r="N202" s="123" t="s">
        <v>189</v>
      </c>
      <c r="O202" s="64"/>
      <c r="P202" s="64"/>
      <c r="Q202" s="64"/>
      <c r="R202" s="172" t="s">
        <v>191</v>
      </c>
      <c r="S202" s="64"/>
      <c r="T202" s="124">
        <v>110</v>
      </c>
    </row>
    <row r="203" spans="1:20" ht="63.75">
      <c r="A203" s="115" t="s">
        <v>288</v>
      </c>
      <c r="B203" s="116">
        <v>41273</v>
      </c>
      <c r="C203" s="117">
        <v>19002.02</v>
      </c>
      <c r="D203" s="116"/>
      <c r="E203" s="118"/>
      <c r="F203" s="119" t="s">
        <v>289</v>
      </c>
      <c r="G203" s="117"/>
      <c r="H203" s="120" t="s">
        <v>129</v>
      </c>
      <c r="I203" s="120" t="s">
        <v>79</v>
      </c>
      <c r="J203" s="116">
        <v>41024</v>
      </c>
      <c r="K203" s="121">
        <v>857</v>
      </c>
      <c r="L203" s="120" t="s">
        <v>80</v>
      </c>
      <c r="M203" s="124">
        <v>860</v>
      </c>
      <c r="N203" s="123" t="s">
        <v>189</v>
      </c>
      <c r="O203" s="64"/>
      <c r="P203" s="64"/>
      <c r="Q203" s="64"/>
      <c r="R203" s="172"/>
      <c r="S203" s="64"/>
      <c r="T203" s="124">
        <v>860</v>
      </c>
    </row>
    <row r="204" spans="1:20" ht="63.75">
      <c r="A204" s="115" t="s">
        <v>288</v>
      </c>
      <c r="B204" s="116">
        <v>41273</v>
      </c>
      <c r="C204" s="117">
        <v>19002.02</v>
      </c>
      <c r="D204" s="116"/>
      <c r="E204" s="118"/>
      <c r="F204" s="119" t="s">
        <v>289</v>
      </c>
      <c r="G204" s="117"/>
      <c r="H204" s="120" t="s">
        <v>78</v>
      </c>
      <c r="I204" s="120" t="s">
        <v>79</v>
      </c>
      <c r="J204" s="116">
        <v>41026</v>
      </c>
      <c r="K204" s="121" t="s">
        <v>292</v>
      </c>
      <c r="L204" s="120" t="s">
        <v>80</v>
      </c>
      <c r="M204" s="124">
        <v>258</v>
      </c>
      <c r="N204" s="123" t="s">
        <v>189</v>
      </c>
      <c r="O204" s="64"/>
      <c r="P204" s="64"/>
      <c r="Q204" s="64"/>
      <c r="R204" s="172"/>
      <c r="S204" s="64"/>
      <c r="T204" s="124">
        <v>258</v>
      </c>
    </row>
    <row r="205" spans="1:20" ht="63.75">
      <c r="A205" s="115" t="s">
        <v>288</v>
      </c>
      <c r="B205" s="116">
        <v>41273</v>
      </c>
      <c r="C205" s="117">
        <v>19002.02</v>
      </c>
      <c r="D205" s="116"/>
      <c r="E205" s="118"/>
      <c r="F205" s="119" t="s">
        <v>289</v>
      </c>
      <c r="G205" s="117"/>
      <c r="H205" s="120" t="s">
        <v>218</v>
      </c>
      <c r="I205" s="120" t="s">
        <v>79</v>
      </c>
      <c r="J205" s="116">
        <v>41032</v>
      </c>
      <c r="K205" s="121">
        <v>69035</v>
      </c>
      <c r="L205" s="120" t="s">
        <v>80</v>
      </c>
      <c r="M205" s="124">
        <v>260</v>
      </c>
      <c r="N205" s="123" t="s">
        <v>189</v>
      </c>
      <c r="O205" s="64"/>
      <c r="P205" s="64"/>
      <c r="Q205" s="64"/>
      <c r="R205" s="172"/>
      <c r="S205" s="64"/>
      <c r="T205" s="124">
        <v>260</v>
      </c>
    </row>
    <row r="206" spans="1:20" ht="63.75" customHeight="1">
      <c r="A206" s="115" t="s">
        <v>288</v>
      </c>
      <c r="B206" s="116">
        <v>41273</v>
      </c>
      <c r="C206" s="117">
        <v>19002.02</v>
      </c>
      <c r="D206" s="116"/>
      <c r="E206" s="118"/>
      <c r="F206" s="119" t="s">
        <v>289</v>
      </c>
      <c r="G206" s="117"/>
      <c r="H206" s="120" t="s">
        <v>287</v>
      </c>
      <c r="I206" s="120" t="s">
        <v>79</v>
      </c>
      <c r="J206" s="116">
        <v>41034</v>
      </c>
      <c r="K206" s="121">
        <v>132842</v>
      </c>
      <c r="L206" s="120" t="s">
        <v>80</v>
      </c>
      <c r="M206" s="124">
        <v>430</v>
      </c>
      <c r="N206" s="123" t="s">
        <v>189</v>
      </c>
      <c r="O206" s="64"/>
      <c r="P206" s="64"/>
      <c r="Q206" s="64"/>
      <c r="R206" s="172" t="s">
        <v>191</v>
      </c>
      <c r="S206" s="64"/>
      <c r="T206" s="124">
        <v>430</v>
      </c>
    </row>
    <row r="207" spans="1:20" ht="63.75">
      <c r="A207" s="115" t="s">
        <v>288</v>
      </c>
      <c r="B207" s="116">
        <v>41273</v>
      </c>
      <c r="C207" s="117">
        <v>19002.02</v>
      </c>
      <c r="D207" s="116"/>
      <c r="E207" s="118"/>
      <c r="F207" s="119" t="s">
        <v>289</v>
      </c>
      <c r="G207" s="117"/>
      <c r="H207" s="120" t="s">
        <v>218</v>
      </c>
      <c r="I207" s="120" t="s">
        <v>79</v>
      </c>
      <c r="J207" s="116">
        <v>41036</v>
      </c>
      <c r="K207" s="121">
        <v>39079</v>
      </c>
      <c r="L207" s="120" t="s">
        <v>80</v>
      </c>
      <c r="M207" s="124">
        <v>100</v>
      </c>
      <c r="N207" s="123" t="s">
        <v>189</v>
      </c>
      <c r="O207" s="64"/>
      <c r="P207" s="64"/>
      <c r="Q207" s="64"/>
      <c r="R207" s="172"/>
      <c r="S207" s="64"/>
      <c r="T207" s="124">
        <v>100</v>
      </c>
    </row>
    <row r="208" spans="1:20" ht="63.75">
      <c r="A208" s="115" t="s">
        <v>288</v>
      </c>
      <c r="B208" s="116">
        <v>41273</v>
      </c>
      <c r="C208" s="117">
        <v>19002.02</v>
      </c>
      <c r="D208" s="116"/>
      <c r="E208" s="118"/>
      <c r="F208" s="119" t="s">
        <v>289</v>
      </c>
      <c r="G208" s="117"/>
      <c r="H208" s="120" t="s">
        <v>240</v>
      </c>
      <c r="I208" s="120" t="s">
        <v>79</v>
      </c>
      <c r="J208" s="116">
        <v>41041</v>
      </c>
      <c r="K208" s="121">
        <v>125</v>
      </c>
      <c r="L208" s="120" t="s">
        <v>80</v>
      </c>
      <c r="M208" s="124">
        <v>70</v>
      </c>
      <c r="N208" s="123" t="s">
        <v>189</v>
      </c>
      <c r="O208" s="64"/>
      <c r="P208" s="64"/>
      <c r="Q208" s="64"/>
      <c r="R208" s="172" t="s">
        <v>191</v>
      </c>
      <c r="S208" s="64"/>
      <c r="T208" s="124">
        <v>70</v>
      </c>
    </row>
    <row r="209" spans="1:20" ht="63.75" customHeight="1">
      <c r="A209" s="115" t="s">
        <v>288</v>
      </c>
      <c r="B209" s="116">
        <v>41273</v>
      </c>
      <c r="C209" s="117">
        <v>19002.02</v>
      </c>
      <c r="D209" s="116"/>
      <c r="E209" s="118"/>
      <c r="F209" s="119" t="s">
        <v>289</v>
      </c>
      <c r="G209" s="117"/>
      <c r="H209" s="120" t="s">
        <v>194</v>
      </c>
      <c r="I209" s="120" t="s">
        <v>79</v>
      </c>
      <c r="J209" s="116">
        <v>41041</v>
      </c>
      <c r="K209" s="121">
        <v>13560</v>
      </c>
      <c r="L209" s="120" t="s">
        <v>80</v>
      </c>
      <c r="M209" s="124">
        <v>138</v>
      </c>
      <c r="N209" s="123" t="s">
        <v>189</v>
      </c>
      <c r="O209" s="64"/>
      <c r="P209" s="64"/>
      <c r="Q209" s="64"/>
      <c r="R209" s="172"/>
      <c r="S209" s="64"/>
      <c r="T209" s="124">
        <v>138</v>
      </c>
    </row>
    <row r="210" spans="1:20" ht="63.75">
      <c r="A210" s="115" t="s">
        <v>288</v>
      </c>
      <c r="B210" s="116">
        <v>41273</v>
      </c>
      <c r="C210" s="117">
        <v>19002.02</v>
      </c>
      <c r="D210" s="116"/>
      <c r="E210" s="118"/>
      <c r="F210" s="119" t="s">
        <v>289</v>
      </c>
      <c r="G210" s="117"/>
      <c r="H210" s="120" t="s">
        <v>150</v>
      </c>
      <c r="I210" s="120" t="s">
        <v>79</v>
      </c>
      <c r="J210" s="116">
        <v>41045</v>
      </c>
      <c r="K210" s="121">
        <v>2700</v>
      </c>
      <c r="L210" s="120" t="s">
        <v>80</v>
      </c>
      <c r="M210" s="124">
        <v>177</v>
      </c>
      <c r="N210" s="123" t="s">
        <v>189</v>
      </c>
      <c r="O210" s="64"/>
      <c r="P210" s="64"/>
      <c r="Q210" s="64"/>
      <c r="R210" s="172" t="s">
        <v>191</v>
      </c>
      <c r="S210" s="64"/>
      <c r="T210" s="124">
        <v>177</v>
      </c>
    </row>
    <row r="211" spans="1:20" ht="63.75" customHeight="1">
      <c r="A211" s="115" t="s">
        <v>293</v>
      </c>
      <c r="B211" s="116">
        <v>41273</v>
      </c>
      <c r="C211" s="117">
        <v>15015.32</v>
      </c>
      <c r="D211" s="116"/>
      <c r="E211" s="118"/>
      <c r="F211" s="119" t="s">
        <v>294</v>
      </c>
      <c r="G211" s="117"/>
      <c r="H211" s="120" t="s">
        <v>212</v>
      </c>
      <c r="I211" s="120" t="s">
        <v>79</v>
      </c>
      <c r="J211" s="116">
        <v>41046</v>
      </c>
      <c r="K211" s="121">
        <v>17802</v>
      </c>
      <c r="L211" s="120" t="s">
        <v>80</v>
      </c>
      <c r="M211" s="124">
        <v>109</v>
      </c>
      <c r="N211" s="123" t="s">
        <v>189</v>
      </c>
      <c r="O211" s="64"/>
      <c r="P211" s="64"/>
      <c r="Q211" s="64"/>
      <c r="R211" s="172"/>
      <c r="S211" s="64"/>
      <c r="T211" s="124">
        <v>109</v>
      </c>
    </row>
    <row r="212" spans="1:20" ht="63.75" customHeight="1">
      <c r="A212" s="115" t="s">
        <v>293</v>
      </c>
      <c r="B212" s="116">
        <v>41273</v>
      </c>
      <c r="C212" s="117">
        <v>15015.32</v>
      </c>
      <c r="D212" s="116"/>
      <c r="E212" s="118"/>
      <c r="F212" s="119" t="s">
        <v>294</v>
      </c>
      <c r="G212" s="117"/>
      <c r="H212" s="120" t="s">
        <v>258</v>
      </c>
      <c r="I212" s="120" t="s">
        <v>79</v>
      </c>
      <c r="J212" s="116">
        <v>41047</v>
      </c>
      <c r="K212" s="121">
        <v>11529</v>
      </c>
      <c r="L212" s="120" t="s">
        <v>80</v>
      </c>
      <c r="M212" s="124">
        <v>202</v>
      </c>
      <c r="N212" s="123" t="s">
        <v>189</v>
      </c>
      <c r="O212" s="64"/>
      <c r="P212" s="64"/>
      <c r="Q212" s="64"/>
      <c r="R212" s="172" t="s">
        <v>191</v>
      </c>
      <c r="S212" s="64"/>
      <c r="T212" s="124">
        <v>202</v>
      </c>
    </row>
    <row r="213" spans="1:20" ht="63.75">
      <c r="A213" s="115" t="s">
        <v>293</v>
      </c>
      <c r="B213" s="116">
        <v>41273</v>
      </c>
      <c r="C213" s="117">
        <v>15015.32</v>
      </c>
      <c r="D213" s="116"/>
      <c r="E213" s="118"/>
      <c r="F213" s="119" t="s">
        <v>294</v>
      </c>
      <c r="G213" s="117"/>
      <c r="H213" s="120" t="s">
        <v>295</v>
      </c>
      <c r="I213" s="120" t="s">
        <v>79</v>
      </c>
      <c r="J213" s="116">
        <v>41054</v>
      </c>
      <c r="K213" s="121" t="s">
        <v>296</v>
      </c>
      <c r="L213" s="120" t="s">
        <v>80</v>
      </c>
      <c r="M213" s="124">
        <v>620</v>
      </c>
      <c r="N213" s="123" t="s">
        <v>189</v>
      </c>
      <c r="O213" s="64"/>
      <c r="P213" s="64"/>
      <c r="Q213" s="64"/>
      <c r="R213" s="172"/>
      <c r="S213" s="64"/>
      <c r="T213" s="124">
        <v>620</v>
      </c>
    </row>
    <row r="214" spans="1:20" ht="63.75">
      <c r="A214" s="115" t="s">
        <v>293</v>
      </c>
      <c r="B214" s="116">
        <v>41273</v>
      </c>
      <c r="C214" s="117">
        <v>15015.32</v>
      </c>
      <c r="D214" s="116"/>
      <c r="E214" s="118"/>
      <c r="F214" s="119" t="s">
        <v>294</v>
      </c>
      <c r="G214" s="117"/>
      <c r="H214" s="120" t="s">
        <v>297</v>
      </c>
      <c r="I214" s="120" t="s">
        <v>79</v>
      </c>
      <c r="J214" s="116">
        <v>41055</v>
      </c>
      <c r="K214" s="121">
        <v>805</v>
      </c>
      <c r="L214" s="120" t="s">
        <v>80</v>
      </c>
      <c r="M214" s="124">
        <v>62</v>
      </c>
      <c r="N214" s="123" t="s">
        <v>189</v>
      </c>
      <c r="O214" s="64"/>
      <c r="P214" s="64"/>
      <c r="Q214" s="64"/>
      <c r="R214" s="172" t="s">
        <v>191</v>
      </c>
      <c r="S214" s="64"/>
      <c r="T214" s="124">
        <v>62</v>
      </c>
    </row>
    <row r="215" spans="1:20" ht="63.75">
      <c r="A215" s="115" t="s">
        <v>293</v>
      </c>
      <c r="B215" s="116">
        <v>41273</v>
      </c>
      <c r="C215" s="117">
        <v>15015.32</v>
      </c>
      <c r="D215" s="116"/>
      <c r="E215" s="118"/>
      <c r="F215" s="119" t="s">
        <v>294</v>
      </c>
      <c r="G215" s="117"/>
      <c r="H215" s="120" t="s">
        <v>298</v>
      </c>
      <c r="I215" s="120" t="s">
        <v>79</v>
      </c>
      <c r="J215" s="116">
        <v>41060</v>
      </c>
      <c r="K215" s="121">
        <v>3212</v>
      </c>
      <c r="L215" s="120" t="s">
        <v>80</v>
      </c>
      <c r="M215" s="122">
        <v>165</v>
      </c>
      <c r="N215" s="123" t="s">
        <v>189</v>
      </c>
      <c r="O215" s="64"/>
      <c r="P215" s="64"/>
      <c r="Q215" s="64"/>
      <c r="R215" s="172"/>
      <c r="S215" s="64"/>
      <c r="T215" s="122">
        <v>165</v>
      </c>
    </row>
    <row r="216" spans="1:20" ht="63.75">
      <c r="A216" s="115" t="s">
        <v>293</v>
      </c>
      <c r="B216" s="116">
        <v>41273</v>
      </c>
      <c r="C216" s="117">
        <v>15015.32</v>
      </c>
      <c r="D216" s="116"/>
      <c r="E216" s="118"/>
      <c r="F216" s="119" t="s">
        <v>294</v>
      </c>
      <c r="G216" s="117"/>
      <c r="H216" s="120" t="s">
        <v>299</v>
      </c>
      <c r="I216" s="120" t="s">
        <v>79</v>
      </c>
      <c r="J216" s="116">
        <v>41062</v>
      </c>
      <c r="K216" s="121">
        <v>1749</v>
      </c>
      <c r="L216" s="120" t="s">
        <v>80</v>
      </c>
      <c r="M216" s="124">
        <v>281</v>
      </c>
      <c r="N216" s="123" t="s">
        <v>189</v>
      </c>
      <c r="O216" s="64"/>
      <c r="P216" s="64"/>
      <c r="Q216" s="64"/>
      <c r="R216" s="172" t="s">
        <v>191</v>
      </c>
      <c r="S216" s="64"/>
      <c r="T216" s="124">
        <v>281</v>
      </c>
    </row>
    <row r="217" spans="1:20" ht="63.75">
      <c r="A217" s="115" t="s">
        <v>293</v>
      </c>
      <c r="B217" s="116">
        <v>41273</v>
      </c>
      <c r="C217" s="117">
        <v>15015.32</v>
      </c>
      <c r="D217" s="116"/>
      <c r="E217" s="118"/>
      <c r="F217" s="119" t="s">
        <v>294</v>
      </c>
      <c r="G217" s="117"/>
      <c r="H217" s="120" t="s">
        <v>300</v>
      </c>
      <c r="I217" s="120" t="s">
        <v>79</v>
      </c>
      <c r="J217" s="116">
        <v>41064</v>
      </c>
      <c r="K217" s="121">
        <v>583</v>
      </c>
      <c r="L217" s="120" t="s">
        <v>80</v>
      </c>
      <c r="M217" s="124">
        <v>172</v>
      </c>
      <c r="N217" s="123" t="s">
        <v>189</v>
      </c>
      <c r="O217" s="64"/>
      <c r="P217" s="64"/>
      <c r="Q217" s="64"/>
      <c r="R217" s="172"/>
      <c r="S217" s="64"/>
      <c r="T217" s="124">
        <v>172</v>
      </c>
    </row>
    <row r="218" spans="1:20" ht="63.75">
      <c r="A218" s="115" t="s">
        <v>293</v>
      </c>
      <c r="B218" s="116">
        <v>41273</v>
      </c>
      <c r="C218" s="117">
        <v>15015.32</v>
      </c>
      <c r="D218" s="116"/>
      <c r="E218" s="118"/>
      <c r="F218" s="119" t="s">
        <v>294</v>
      </c>
      <c r="G218" s="117"/>
      <c r="H218" s="120" t="s">
        <v>297</v>
      </c>
      <c r="I218" s="120" t="s">
        <v>79</v>
      </c>
      <c r="J218" s="116">
        <v>41067</v>
      </c>
      <c r="K218" s="121">
        <v>820</v>
      </c>
      <c r="L218" s="120" t="s">
        <v>80</v>
      </c>
      <c r="M218" s="124">
        <v>100</v>
      </c>
      <c r="N218" s="123" t="s">
        <v>189</v>
      </c>
      <c r="O218" s="64"/>
      <c r="P218" s="64"/>
      <c r="Q218" s="64"/>
      <c r="R218" s="172"/>
      <c r="S218" s="64"/>
      <c r="T218" s="124">
        <v>100</v>
      </c>
    </row>
    <row r="219" spans="1:20" ht="63.75">
      <c r="A219" s="115" t="s">
        <v>293</v>
      </c>
      <c r="B219" s="116">
        <v>41273</v>
      </c>
      <c r="C219" s="117">
        <v>15015.32</v>
      </c>
      <c r="D219" s="116"/>
      <c r="E219" s="118"/>
      <c r="F219" s="119" t="s">
        <v>294</v>
      </c>
      <c r="G219" s="117"/>
      <c r="H219" s="120" t="s">
        <v>214</v>
      </c>
      <c r="I219" s="120" t="s">
        <v>79</v>
      </c>
      <c r="J219" s="116">
        <v>41068</v>
      </c>
      <c r="K219" s="121">
        <v>1888</v>
      </c>
      <c r="L219" s="120" t="s">
        <v>80</v>
      </c>
      <c r="M219" s="124">
        <v>1464</v>
      </c>
      <c r="N219" s="123" t="s">
        <v>189</v>
      </c>
      <c r="O219" s="64"/>
      <c r="P219" s="64"/>
      <c r="Q219" s="64"/>
      <c r="R219" s="172" t="s">
        <v>191</v>
      </c>
      <c r="S219" s="64"/>
      <c r="T219" s="124">
        <v>1464</v>
      </c>
    </row>
    <row r="220" spans="1:20" ht="63.75">
      <c r="A220" s="115" t="s">
        <v>293</v>
      </c>
      <c r="B220" s="116">
        <v>41273</v>
      </c>
      <c r="C220" s="117">
        <v>15015.32</v>
      </c>
      <c r="D220" s="116"/>
      <c r="E220" s="118"/>
      <c r="F220" s="119" t="s">
        <v>294</v>
      </c>
      <c r="G220" s="117"/>
      <c r="H220" s="120" t="s">
        <v>301</v>
      </c>
      <c r="I220" s="120" t="s">
        <v>79</v>
      </c>
      <c r="J220" s="116">
        <v>41071</v>
      </c>
      <c r="K220" s="121">
        <v>1347</v>
      </c>
      <c r="L220" s="120" t="s">
        <v>80</v>
      </c>
      <c r="M220" s="124">
        <v>175</v>
      </c>
      <c r="N220" s="123" t="s">
        <v>189</v>
      </c>
      <c r="O220" s="64"/>
      <c r="P220" s="64"/>
      <c r="Q220" s="64"/>
      <c r="R220" s="172"/>
      <c r="S220" s="64"/>
      <c r="T220" s="124">
        <v>175</v>
      </c>
    </row>
    <row r="221" spans="1:20" ht="63.75">
      <c r="A221" s="115" t="s">
        <v>293</v>
      </c>
      <c r="B221" s="116">
        <v>41273</v>
      </c>
      <c r="C221" s="117">
        <v>15015.32</v>
      </c>
      <c r="D221" s="116"/>
      <c r="E221" s="118"/>
      <c r="F221" s="119" t="s">
        <v>294</v>
      </c>
      <c r="G221" s="117"/>
      <c r="H221" s="120" t="s">
        <v>297</v>
      </c>
      <c r="I221" s="120" t="s">
        <v>79</v>
      </c>
      <c r="J221" s="116">
        <v>41072</v>
      </c>
      <c r="K221" s="121">
        <v>824</v>
      </c>
      <c r="L221" s="120" t="s">
        <v>80</v>
      </c>
      <c r="M221" s="124">
        <v>70</v>
      </c>
      <c r="N221" s="123" t="s">
        <v>189</v>
      </c>
      <c r="O221" s="64"/>
      <c r="P221" s="64"/>
      <c r="Q221" s="64"/>
      <c r="R221" s="172"/>
      <c r="S221" s="64"/>
      <c r="T221" s="124">
        <v>70</v>
      </c>
    </row>
    <row r="222" spans="1:20" ht="63.75" customHeight="1">
      <c r="A222" s="115" t="s">
        <v>293</v>
      </c>
      <c r="B222" s="116">
        <v>41273</v>
      </c>
      <c r="C222" s="117">
        <v>15015.32</v>
      </c>
      <c r="D222" s="116"/>
      <c r="E222" s="118"/>
      <c r="F222" s="119" t="s">
        <v>294</v>
      </c>
      <c r="G222" s="117"/>
      <c r="H222" s="120" t="s">
        <v>167</v>
      </c>
      <c r="I222" s="120" t="s">
        <v>79</v>
      </c>
      <c r="J222" s="116">
        <v>41075</v>
      </c>
      <c r="K222" s="121">
        <v>11199</v>
      </c>
      <c r="L222" s="120" t="s">
        <v>80</v>
      </c>
      <c r="M222" s="124">
        <v>64</v>
      </c>
      <c r="N222" s="123" t="s">
        <v>189</v>
      </c>
      <c r="O222" s="64"/>
      <c r="P222" s="64"/>
      <c r="Q222" s="64"/>
      <c r="R222" s="172" t="s">
        <v>191</v>
      </c>
      <c r="S222" s="64"/>
      <c r="T222" s="124">
        <v>64</v>
      </c>
    </row>
    <row r="223" spans="1:20" ht="63.75">
      <c r="A223" s="115" t="s">
        <v>293</v>
      </c>
      <c r="B223" s="116">
        <v>41273</v>
      </c>
      <c r="C223" s="117">
        <v>15015.32</v>
      </c>
      <c r="D223" s="116"/>
      <c r="E223" s="118"/>
      <c r="F223" s="119" t="s">
        <v>294</v>
      </c>
      <c r="G223" s="117"/>
      <c r="H223" s="120" t="s">
        <v>194</v>
      </c>
      <c r="I223" s="120" t="s">
        <v>79</v>
      </c>
      <c r="J223" s="116">
        <v>41075</v>
      </c>
      <c r="K223" s="121">
        <v>13716</v>
      </c>
      <c r="L223" s="120" t="s">
        <v>80</v>
      </c>
      <c r="M223" s="124">
        <v>120</v>
      </c>
      <c r="N223" s="123" t="s">
        <v>189</v>
      </c>
      <c r="O223" s="64"/>
      <c r="P223" s="64"/>
      <c r="Q223" s="64"/>
      <c r="R223" s="172"/>
      <c r="S223" s="64"/>
      <c r="T223" s="124">
        <v>120</v>
      </c>
    </row>
    <row r="224" spans="1:20" ht="63.75">
      <c r="A224" s="115" t="s">
        <v>293</v>
      </c>
      <c r="B224" s="116">
        <v>41273</v>
      </c>
      <c r="C224" s="117">
        <v>15015.32</v>
      </c>
      <c r="D224" s="116"/>
      <c r="E224" s="118"/>
      <c r="F224" s="119" t="s">
        <v>294</v>
      </c>
      <c r="G224" s="117"/>
      <c r="H224" s="120" t="s">
        <v>287</v>
      </c>
      <c r="I224" s="120" t="s">
        <v>79</v>
      </c>
      <c r="J224" s="116">
        <v>41078</v>
      </c>
      <c r="K224" s="121">
        <v>133636</v>
      </c>
      <c r="L224" s="120" t="s">
        <v>80</v>
      </c>
      <c r="M224" s="124">
        <v>220</v>
      </c>
      <c r="N224" s="123" t="s">
        <v>189</v>
      </c>
      <c r="O224" s="64"/>
      <c r="P224" s="64"/>
      <c r="Q224" s="64"/>
      <c r="R224" s="172" t="s">
        <v>191</v>
      </c>
      <c r="S224" s="64"/>
      <c r="T224" s="124">
        <v>220</v>
      </c>
    </row>
    <row r="225" spans="1:20" ht="63.75">
      <c r="A225" s="115" t="s">
        <v>293</v>
      </c>
      <c r="B225" s="116">
        <v>41273</v>
      </c>
      <c r="C225" s="117">
        <v>15015.32</v>
      </c>
      <c r="D225" s="116"/>
      <c r="E225" s="118"/>
      <c r="F225" s="119" t="s">
        <v>294</v>
      </c>
      <c r="G225" s="117"/>
      <c r="H225" s="120" t="s">
        <v>302</v>
      </c>
      <c r="I225" s="120" t="s">
        <v>79</v>
      </c>
      <c r="J225" s="116">
        <v>41079</v>
      </c>
      <c r="K225" s="121">
        <v>1354</v>
      </c>
      <c r="L225" s="120" t="s">
        <v>80</v>
      </c>
      <c r="M225" s="124">
        <v>80</v>
      </c>
      <c r="N225" s="123" t="s">
        <v>189</v>
      </c>
      <c r="O225" s="64"/>
      <c r="P225" s="64"/>
      <c r="Q225" s="64"/>
      <c r="R225" s="172"/>
      <c r="S225" s="64"/>
      <c r="T225" s="124">
        <v>80</v>
      </c>
    </row>
    <row r="226" spans="1:20" ht="63.75">
      <c r="A226" s="115" t="s">
        <v>293</v>
      </c>
      <c r="B226" s="116">
        <v>41273</v>
      </c>
      <c r="C226" s="117">
        <v>15015.32</v>
      </c>
      <c r="D226" s="116"/>
      <c r="E226" s="118"/>
      <c r="F226" s="119" t="s">
        <v>294</v>
      </c>
      <c r="G226" s="117"/>
      <c r="H226" s="120" t="s">
        <v>153</v>
      </c>
      <c r="I226" s="120" t="s">
        <v>79</v>
      </c>
      <c r="J226" s="116">
        <v>41079</v>
      </c>
      <c r="K226" s="121">
        <v>36785</v>
      </c>
      <c r="L226" s="120" t="s">
        <v>80</v>
      </c>
      <c r="M226" s="124">
        <v>105</v>
      </c>
      <c r="N226" s="123" t="s">
        <v>189</v>
      </c>
      <c r="O226" s="64"/>
      <c r="P226" s="64"/>
      <c r="Q226" s="64"/>
      <c r="R226" s="172" t="s">
        <v>191</v>
      </c>
      <c r="S226" s="64"/>
      <c r="T226" s="124">
        <v>105</v>
      </c>
    </row>
    <row r="227" spans="1:20" ht="63.75">
      <c r="A227" s="115" t="s">
        <v>293</v>
      </c>
      <c r="B227" s="116">
        <v>41273</v>
      </c>
      <c r="C227" s="117">
        <v>15015.32</v>
      </c>
      <c r="D227" s="116"/>
      <c r="E227" s="118"/>
      <c r="F227" s="119" t="s">
        <v>294</v>
      </c>
      <c r="G227" s="117"/>
      <c r="H227" s="120" t="s">
        <v>297</v>
      </c>
      <c r="I227" s="120" t="s">
        <v>79</v>
      </c>
      <c r="J227" s="116">
        <v>41080</v>
      </c>
      <c r="K227" s="121">
        <v>833</v>
      </c>
      <c r="L227" s="120" t="s">
        <v>80</v>
      </c>
      <c r="M227" s="124">
        <v>62</v>
      </c>
      <c r="N227" s="123" t="s">
        <v>189</v>
      </c>
      <c r="O227" s="64"/>
      <c r="P227" s="64"/>
      <c r="Q227" s="64"/>
      <c r="R227" s="172"/>
      <c r="S227" s="64"/>
      <c r="T227" s="124">
        <v>62</v>
      </c>
    </row>
    <row r="228" spans="1:20" ht="63.75">
      <c r="A228" s="115" t="s">
        <v>293</v>
      </c>
      <c r="B228" s="116">
        <v>41273</v>
      </c>
      <c r="C228" s="117">
        <v>15015.32</v>
      </c>
      <c r="D228" s="116"/>
      <c r="E228" s="118"/>
      <c r="F228" s="119" t="s">
        <v>294</v>
      </c>
      <c r="G228" s="117"/>
      <c r="H228" s="120" t="s">
        <v>216</v>
      </c>
      <c r="I228" s="120" t="s">
        <v>79</v>
      </c>
      <c r="J228" s="116">
        <v>41081</v>
      </c>
      <c r="K228" s="121">
        <v>1208</v>
      </c>
      <c r="L228" s="120" t="s">
        <v>80</v>
      </c>
      <c r="M228" s="124">
        <v>200</v>
      </c>
      <c r="N228" s="123" t="s">
        <v>189</v>
      </c>
      <c r="O228" s="64"/>
      <c r="P228" s="64"/>
      <c r="Q228" s="64"/>
      <c r="R228" s="172"/>
      <c r="S228" s="64"/>
      <c r="T228" s="124">
        <v>200</v>
      </c>
    </row>
    <row r="229" spans="1:20" ht="63.75">
      <c r="A229" s="115" t="s">
        <v>293</v>
      </c>
      <c r="B229" s="116">
        <v>41273</v>
      </c>
      <c r="C229" s="117">
        <v>15015.32</v>
      </c>
      <c r="D229" s="116"/>
      <c r="E229" s="118"/>
      <c r="F229" s="119" t="s">
        <v>294</v>
      </c>
      <c r="G229" s="117"/>
      <c r="H229" s="120" t="s">
        <v>78</v>
      </c>
      <c r="I229" s="120" t="s">
        <v>303</v>
      </c>
      <c r="J229" s="116">
        <v>41085</v>
      </c>
      <c r="K229" s="121" t="s">
        <v>304</v>
      </c>
      <c r="L229" s="120" t="s">
        <v>80</v>
      </c>
      <c r="M229" s="124">
        <v>192</v>
      </c>
      <c r="N229" s="123" t="s">
        <v>189</v>
      </c>
      <c r="O229" s="64"/>
      <c r="P229" s="64"/>
      <c r="Q229" s="64"/>
      <c r="R229" s="172" t="s">
        <v>191</v>
      </c>
      <c r="S229" s="64"/>
      <c r="T229" s="124">
        <v>192</v>
      </c>
    </row>
    <row r="230" spans="1:20" ht="63.75">
      <c r="A230" s="115" t="s">
        <v>293</v>
      </c>
      <c r="B230" s="116">
        <v>41273</v>
      </c>
      <c r="C230" s="117">
        <v>15015.32</v>
      </c>
      <c r="D230" s="116"/>
      <c r="E230" s="118"/>
      <c r="F230" s="119" t="s">
        <v>294</v>
      </c>
      <c r="G230" s="117"/>
      <c r="H230" s="120" t="s">
        <v>305</v>
      </c>
      <c r="I230" s="120" t="s">
        <v>79</v>
      </c>
      <c r="J230" s="116">
        <v>41088</v>
      </c>
      <c r="K230" s="121">
        <v>619</v>
      </c>
      <c r="L230" s="120" t="s">
        <v>80</v>
      </c>
      <c r="M230" s="124">
        <v>200</v>
      </c>
      <c r="N230" s="123" t="s">
        <v>189</v>
      </c>
      <c r="O230" s="64"/>
      <c r="P230" s="64"/>
      <c r="Q230" s="64"/>
      <c r="R230" s="172"/>
      <c r="S230" s="64"/>
      <c r="T230" s="124">
        <v>200</v>
      </c>
    </row>
    <row r="231" spans="1:20" ht="63.75">
      <c r="A231" s="115" t="s">
        <v>293</v>
      </c>
      <c r="B231" s="116">
        <v>41273</v>
      </c>
      <c r="C231" s="117">
        <v>15015.32</v>
      </c>
      <c r="D231" s="116"/>
      <c r="E231" s="118"/>
      <c r="F231" s="119" t="s">
        <v>294</v>
      </c>
      <c r="G231" s="117"/>
      <c r="H231" s="120" t="s">
        <v>305</v>
      </c>
      <c r="I231" s="120" t="s">
        <v>79</v>
      </c>
      <c r="J231" s="116">
        <v>41088</v>
      </c>
      <c r="K231" s="121">
        <v>625</v>
      </c>
      <c r="L231" s="120" t="s">
        <v>80</v>
      </c>
      <c r="M231" s="124">
        <v>200</v>
      </c>
      <c r="N231" s="123" t="s">
        <v>189</v>
      </c>
      <c r="O231" s="64"/>
      <c r="P231" s="64"/>
      <c r="Q231" s="64"/>
      <c r="R231" s="172"/>
      <c r="S231" s="64"/>
      <c r="T231" s="124">
        <v>200</v>
      </c>
    </row>
    <row r="232" spans="1:20" ht="63.75" customHeight="1">
      <c r="A232" s="115" t="s">
        <v>293</v>
      </c>
      <c r="B232" s="116">
        <v>41273</v>
      </c>
      <c r="C232" s="117">
        <v>15015.32</v>
      </c>
      <c r="D232" s="116"/>
      <c r="E232" s="118"/>
      <c r="F232" s="119" t="s">
        <v>294</v>
      </c>
      <c r="G232" s="117"/>
      <c r="H232" s="120" t="s">
        <v>194</v>
      </c>
      <c r="I232" s="120" t="s">
        <v>79</v>
      </c>
      <c r="J232" s="116">
        <v>41089</v>
      </c>
      <c r="K232" s="121">
        <v>13759</v>
      </c>
      <c r="L232" s="120" t="s">
        <v>80</v>
      </c>
      <c r="M232" s="124">
        <v>348</v>
      </c>
      <c r="N232" s="123" t="s">
        <v>189</v>
      </c>
      <c r="O232" s="64"/>
      <c r="P232" s="64"/>
      <c r="Q232" s="64"/>
      <c r="R232" s="172" t="s">
        <v>191</v>
      </c>
      <c r="S232" s="64"/>
      <c r="T232" s="124">
        <v>348</v>
      </c>
    </row>
    <row r="233" spans="1:20" ht="63.75">
      <c r="A233" s="115" t="s">
        <v>293</v>
      </c>
      <c r="B233" s="116">
        <v>41273</v>
      </c>
      <c r="C233" s="117">
        <v>15015.32</v>
      </c>
      <c r="D233" s="116"/>
      <c r="E233" s="118"/>
      <c r="F233" s="119" t="s">
        <v>294</v>
      </c>
      <c r="G233" s="117"/>
      <c r="H233" s="120" t="s">
        <v>194</v>
      </c>
      <c r="I233" s="120" t="s">
        <v>79</v>
      </c>
      <c r="J233" s="116">
        <v>41090</v>
      </c>
      <c r="K233" s="121">
        <v>13762</v>
      </c>
      <c r="L233" s="120" t="s">
        <v>80</v>
      </c>
      <c r="M233" s="124">
        <v>366</v>
      </c>
      <c r="N233" s="123" t="s">
        <v>189</v>
      </c>
      <c r="O233" s="64"/>
      <c r="P233" s="64"/>
      <c r="Q233" s="64"/>
      <c r="R233" s="172"/>
      <c r="S233" s="64"/>
      <c r="T233" s="124">
        <v>366</v>
      </c>
    </row>
    <row r="234" spans="1:20" ht="63.75">
      <c r="A234" s="115" t="s">
        <v>293</v>
      </c>
      <c r="B234" s="116">
        <v>41273</v>
      </c>
      <c r="C234" s="117">
        <v>15015.32</v>
      </c>
      <c r="D234" s="116"/>
      <c r="E234" s="118"/>
      <c r="F234" s="119" t="s">
        <v>294</v>
      </c>
      <c r="G234" s="117"/>
      <c r="H234" s="120" t="s">
        <v>145</v>
      </c>
      <c r="I234" s="120" t="s">
        <v>79</v>
      </c>
      <c r="J234" s="116">
        <v>41099</v>
      </c>
      <c r="K234" s="121">
        <v>304</v>
      </c>
      <c r="L234" s="120" t="s">
        <v>80</v>
      </c>
      <c r="M234" s="124">
        <v>89</v>
      </c>
      <c r="N234" s="123" t="s">
        <v>189</v>
      </c>
      <c r="O234" s="64"/>
      <c r="P234" s="64"/>
      <c r="Q234" s="64"/>
      <c r="R234" s="172" t="s">
        <v>191</v>
      </c>
      <c r="S234" s="64"/>
      <c r="T234" s="124">
        <v>89</v>
      </c>
    </row>
    <row r="235" spans="1:20" ht="63.75">
      <c r="A235" s="115" t="s">
        <v>293</v>
      </c>
      <c r="B235" s="116">
        <v>41273</v>
      </c>
      <c r="C235" s="117">
        <v>15015.32</v>
      </c>
      <c r="D235" s="116"/>
      <c r="E235" s="118"/>
      <c r="F235" s="119" t="s">
        <v>294</v>
      </c>
      <c r="G235" s="117"/>
      <c r="H235" s="120" t="s">
        <v>295</v>
      </c>
      <c r="I235" s="120" t="s">
        <v>79</v>
      </c>
      <c r="J235" s="116">
        <v>41107</v>
      </c>
      <c r="K235" s="121" t="s">
        <v>306</v>
      </c>
      <c r="L235" s="120" t="s">
        <v>80</v>
      </c>
      <c r="M235" s="124">
        <v>286</v>
      </c>
      <c r="N235" s="123" t="s">
        <v>189</v>
      </c>
      <c r="O235" s="64"/>
      <c r="P235" s="64"/>
      <c r="Q235" s="64"/>
      <c r="R235" s="172"/>
      <c r="S235" s="64"/>
      <c r="T235" s="124">
        <v>286</v>
      </c>
    </row>
    <row r="236" spans="1:20">
      <c r="A236" s="79"/>
      <c r="B236" s="80"/>
      <c r="C236" s="81"/>
      <c r="D236" s="80"/>
      <c r="E236" s="82"/>
      <c r="F236" s="83" t="s">
        <v>168</v>
      </c>
      <c r="G236" s="81"/>
      <c r="H236" s="84"/>
      <c r="I236" s="84"/>
      <c r="J236" s="80"/>
      <c r="K236" s="85"/>
      <c r="L236" s="84"/>
      <c r="M236" s="86">
        <f>SUM(M104:M235)</f>
        <v>44149.21</v>
      </c>
      <c r="N236" s="84"/>
      <c r="O236" s="79"/>
      <c r="P236" s="79"/>
      <c r="Q236" s="79"/>
      <c r="R236" s="79"/>
      <c r="S236" s="79"/>
      <c r="T236" s="86">
        <f>SUM(T104:T235)</f>
        <v>44149.21</v>
      </c>
    </row>
    <row r="237" spans="1:20" s="40" customFormat="1">
      <c r="A237" s="79"/>
      <c r="B237" s="80"/>
      <c r="C237" s="81"/>
      <c r="D237" s="80"/>
      <c r="E237" s="82"/>
      <c r="F237" s="127" t="s">
        <v>308</v>
      </c>
      <c r="G237" s="81"/>
      <c r="H237" s="84"/>
      <c r="I237" s="84"/>
      <c r="J237" s="80"/>
      <c r="K237" s="85"/>
      <c r="L237" s="84"/>
      <c r="M237" s="86">
        <f>M98+M236</f>
        <v>45586.21</v>
      </c>
      <c r="N237" s="84"/>
      <c r="O237" s="79"/>
      <c r="P237" s="86">
        <f t="shared" ref="P237:Q237" si="2">P98+P236</f>
        <v>0</v>
      </c>
      <c r="Q237" s="86">
        <f t="shared" si="2"/>
        <v>1437</v>
      </c>
      <c r="R237" s="79"/>
      <c r="S237" s="86">
        <f t="shared" ref="S237:T237" si="3">S98+S236</f>
        <v>0</v>
      </c>
      <c r="T237" s="86">
        <f t="shared" si="3"/>
        <v>45586.21</v>
      </c>
    </row>
    <row r="239" spans="1:20" s="96" customFormat="1">
      <c r="F239" s="96" t="s">
        <v>307</v>
      </c>
      <c r="M239" s="97">
        <f>M86+M237</f>
        <v>75732.2</v>
      </c>
      <c r="P239" s="97">
        <f>P86+P237</f>
        <v>0</v>
      </c>
      <c r="Q239" s="97">
        <f>Q86+Q237</f>
        <v>31582.989999999998</v>
      </c>
      <c r="S239" s="97">
        <f>S86+S237</f>
        <v>0</v>
      </c>
      <c r="T239" s="97">
        <f>T86+T237</f>
        <v>75732.2</v>
      </c>
    </row>
  </sheetData>
  <mergeCells count="113">
    <mergeCell ref="A1:T1"/>
    <mergeCell ref="A2:T2"/>
    <mergeCell ref="A3:T3"/>
    <mergeCell ref="A4:T4"/>
    <mergeCell ref="A6:T6"/>
    <mergeCell ref="A8:C8"/>
    <mergeCell ref="D8:G8"/>
    <mergeCell ref="H8:M8"/>
    <mergeCell ref="N8:N9"/>
    <mergeCell ref="O8:O9"/>
    <mergeCell ref="P8:Q8"/>
    <mergeCell ref="R8:R9"/>
    <mergeCell ref="S8:T8"/>
    <mergeCell ref="A5:T5"/>
    <mergeCell ref="R11:R12"/>
    <mergeCell ref="R13:R14"/>
    <mergeCell ref="R15:R16"/>
    <mergeCell ref="R17:R18"/>
    <mergeCell ref="R19:R20"/>
    <mergeCell ref="R21:R23"/>
    <mergeCell ref="O11:O25"/>
    <mergeCell ref="O26:O37"/>
    <mergeCell ref="O38:O49"/>
    <mergeCell ref="R41:R42"/>
    <mergeCell ref="R43:R44"/>
    <mergeCell ref="R45:R46"/>
    <mergeCell ref="R47:R49"/>
    <mergeCell ref="R24:R25"/>
    <mergeCell ref="R26:R27"/>
    <mergeCell ref="R28:R29"/>
    <mergeCell ref="R30:R31"/>
    <mergeCell ref="R32:R33"/>
    <mergeCell ref="R34:R35"/>
    <mergeCell ref="R36:R37"/>
    <mergeCell ref="R38:R40"/>
    <mergeCell ref="O50:O61"/>
    <mergeCell ref="O62:O73"/>
    <mergeCell ref="O74:O81"/>
    <mergeCell ref="R60:R61"/>
    <mergeCell ref="R62:R64"/>
    <mergeCell ref="R71:R73"/>
    <mergeCell ref="R74:R75"/>
    <mergeCell ref="R65:R66"/>
    <mergeCell ref="R67:R68"/>
    <mergeCell ref="R69:R70"/>
    <mergeCell ref="R50:R51"/>
    <mergeCell ref="R52:R53"/>
    <mergeCell ref="R54:R55"/>
    <mergeCell ref="R56:R57"/>
    <mergeCell ref="R58:R59"/>
    <mergeCell ref="R76:R77"/>
    <mergeCell ref="R78:R79"/>
    <mergeCell ref="R80:R81"/>
    <mergeCell ref="A90:C90"/>
    <mergeCell ref="D90:G90"/>
    <mergeCell ref="H90:M90"/>
    <mergeCell ref="N90:N91"/>
    <mergeCell ref="O90:O91"/>
    <mergeCell ref="P90:Q90"/>
    <mergeCell ref="R90:R91"/>
    <mergeCell ref="S90:T90"/>
    <mergeCell ref="O92:O97"/>
    <mergeCell ref="R92:R94"/>
    <mergeCell ref="R95:R97"/>
    <mergeCell ref="R198:R201"/>
    <mergeCell ref="R119:R120"/>
    <mergeCell ref="R152:R155"/>
    <mergeCell ref="R156:R158"/>
    <mergeCell ref="R159:R161"/>
    <mergeCell ref="R162:R165"/>
    <mergeCell ref="R142:R145"/>
    <mergeCell ref="R134:R135"/>
    <mergeCell ref="R127:R128"/>
    <mergeCell ref="R121:R122"/>
    <mergeCell ref="R123:R124"/>
    <mergeCell ref="R125:R126"/>
    <mergeCell ref="R129:R130"/>
    <mergeCell ref="R131:R133"/>
    <mergeCell ref="R136:R137"/>
    <mergeCell ref="R138:R139"/>
    <mergeCell ref="R166:R168"/>
    <mergeCell ref="R104:R107"/>
    <mergeCell ref="R108:R111"/>
    <mergeCell ref="R112:R114"/>
    <mergeCell ref="R115:R118"/>
    <mergeCell ref="R176:R178"/>
    <mergeCell ref="R179:R181"/>
    <mergeCell ref="R182:R185"/>
    <mergeCell ref="R196:R197"/>
    <mergeCell ref="R169:R171"/>
    <mergeCell ref="R140:R141"/>
    <mergeCell ref="R214:R215"/>
    <mergeCell ref="R232:R233"/>
    <mergeCell ref="R234:R235"/>
    <mergeCell ref="R146:R147"/>
    <mergeCell ref="R148:R149"/>
    <mergeCell ref="R150:R151"/>
    <mergeCell ref="R172:R173"/>
    <mergeCell ref="R174:R175"/>
    <mergeCell ref="R206:R207"/>
    <mergeCell ref="R208:R209"/>
    <mergeCell ref="R210:R211"/>
    <mergeCell ref="R212:R213"/>
    <mergeCell ref="R226:R228"/>
    <mergeCell ref="R229:R231"/>
    <mergeCell ref="R216:R218"/>
    <mergeCell ref="R219:R221"/>
    <mergeCell ref="R222:R223"/>
    <mergeCell ref="R224:R225"/>
    <mergeCell ref="R186:R188"/>
    <mergeCell ref="R189:R191"/>
    <mergeCell ref="R192:R195"/>
    <mergeCell ref="R202:R205"/>
  </mergeCells>
  <pageMargins left="0.27559055118110237" right="0.59055118110236227" top="0.74803149606299213" bottom="0.74803149606299213" header="0.31496062992125984" footer="0.31496062992125984"/>
  <pageSetup scale="55" orientation="landscape" horizontalDpi="300" verticalDpi="300" r:id="rId1"/>
  <headerFooter>
    <oddFooter>&amp;CHOJA &amp;P DE &amp;N</oddFooter>
  </headerFooter>
  <drawing r:id="rId2"/>
</worksheet>
</file>

<file path=xl/worksheets/sheet3.xml><?xml version="1.0" encoding="utf-8"?>
<worksheet xmlns="http://schemas.openxmlformats.org/spreadsheetml/2006/main" xmlns:r="http://schemas.openxmlformats.org/officeDocument/2006/relationships">
  <dimension ref="A1:T12"/>
  <sheetViews>
    <sheetView workbookViewId="0">
      <selection activeCell="A7" sqref="A7"/>
    </sheetView>
  </sheetViews>
  <sheetFormatPr baseColWidth="10" defaultRowHeight="12.75"/>
  <cols>
    <col min="1" max="3" width="9.140625" customWidth="1"/>
    <col min="4" max="4" width="7.7109375" customWidth="1"/>
    <col min="5" max="5" width="7.140625" customWidth="1"/>
    <col min="6" max="6" width="14.7109375" customWidth="1"/>
    <col min="7" max="7" width="11.140625" customWidth="1"/>
    <col min="8" max="9" width="15" customWidth="1"/>
    <col min="10" max="10" width="8" customWidth="1"/>
    <col min="11" max="11" width="8.28515625" customWidth="1"/>
    <col min="12" max="12" width="10" customWidth="1"/>
    <col min="13" max="13" width="11" customWidth="1"/>
    <col min="14" max="15" width="16.85546875" customWidth="1"/>
    <col min="18" max="18" width="16.85546875" customWidth="1"/>
  </cols>
  <sheetData>
    <row r="1" spans="1:20">
      <c r="A1" s="186" t="s">
        <v>0</v>
      </c>
      <c r="B1" s="186"/>
      <c r="C1" s="186"/>
      <c r="D1" s="186"/>
      <c r="E1" s="186"/>
      <c r="F1" s="186"/>
      <c r="G1" s="186"/>
      <c r="H1" s="186"/>
      <c r="I1" s="186"/>
      <c r="J1" s="186"/>
      <c r="K1" s="186"/>
      <c r="L1" s="186"/>
      <c r="M1" s="186"/>
      <c r="N1" s="186"/>
      <c r="O1" s="186"/>
      <c r="P1" s="186"/>
      <c r="Q1" s="186"/>
      <c r="R1" s="186"/>
      <c r="S1" s="186"/>
      <c r="T1" s="186"/>
    </row>
    <row r="2" spans="1:20">
      <c r="A2" s="186" t="s">
        <v>60</v>
      </c>
      <c r="B2" s="186"/>
      <c r="C2" s="186"/>
      <c r="D2" s="186"/>
      <c r="E2" s="186"/>
      <c r="F2" s="186"/>
      <c r="G2" s="186"/>
      <c r="H2" s="186"/>
      <c r="I2" s="186"/>
      <c r="J2" s="186"/>
      <c r="K2" s="186"/>
      <c r="L2" s="186"/>
      <c r="M2" s="186"/>
      <c r="N2" s="186"/>
      <c r="O2" s="186"/>
      <c r="P2" s="186"/>
      <c r="Q2" s="186"/>
      <c r="R2" s="186"/>
      <c r="S2" s="186"/>
      <c r="T2" s="186"/>
    </row>
    <row r="3" spans="1:20">
      <c r="A3" s="186" t="s">
        <v>557</v>
      </c>
      <c r="B3" s="186"/>
      <c r="C3" s="186"/>
      <c r="D3" s="186"/>
      <c r="E3" s="186"/>
      <c r="F3" s="186"/>
      <c r="G3" s="186"/>
      <c r="H3" s="186"/>
      <c r="I3" s="186"/>
      <c r="J3" s="186"/>
      <c r="K3" s="186"/>
      <c r="L3" s="186"/>
      <c r="M3" s="186"/>
      <c r="N3" s="186"/>
      <c r="O3" s="186"/>
      <c r="P3" s="186"/>
      <c r="Q3" s="186"/>
      <c r="R3" s="186"/>
      <c r="S3" s="186"/>
      <c r="T3" s="186"/>
    </row>
    <row r="4" spans="1:20">
      <c r="A4" s="186" t="s">
        <v>3</v>
      </c>
      <c r="B4" s="186"/>
      <c r="C4" s="186"/>
      <c r="D4" s="186"/>
      <c r="E4" s="186"/>
      <c r="F4" s="186"/>
      <c r="G4" s="186"/>
      <c r="H4" s="186"/>
      <c r="I4" s="186"/>
      <c r="J4" s="186"/>
      <c r="K4" s="186"/>
      <c r="L4" s="186"/>
      <c r="M4" s="186"/>
      <c r="N4" s="186"/>
      <c r="O4" s="186"/>
      <c r="P4" s="186"/>
      <c r="Q4" s="186"/>
      <c r="R4" s="186"/>
      <c r="S4" s="186"/>
      <c r="T4" s="186"/>
    </row>
    <row r="5" spans="1:20">
      <c r="A5" s="186" t="s">
        <v>4</v>
      </c>
      <c r="B5" s="186"/>
      <c r="C5" s="186"/>
      <c r="D5" s="186"/>
      <c r="E5" s="186"/>
      <c r="F5" s="186"/>
      <c r="G5" s="186"/>
      <c r="H5" s="186"/>
      <c r="I5" s="186"/>
      <c r="J5" s="186"/>
      <c r="K5" s="186"/>
      <c r="L5" s="186"/>
      <c r="M5" s="186"/>
      <c r="N5" s="186"/>
      <c r="O5" s="186"/>
      <c r="P5" s="186"/>
      <c r="Q5" s="186"/>
      <c r="R5" s="186"/>
      <c r="S5" s="186"/>
      <c r="T5" s="186"/>
    </row>
    <row r="6" spans="1:20">
      <c r="A6" s="186" t="s">
        <v>559</v>
      </c>
      <c r="B6" s="186"/>
      <c r="C6" s="186"/>
      <c r="D6" s="186"/>
      <c r="E6" s="186"/>
      <c r="F6" s="186"/>
      <c r="G6" s="186"/>
      <c r="H6" s="186"/>
      <c r="I6" s="186"/>
      <c r="J6" s="186"/>
      <c r="K6" s="186"/>
      <c r="L6" s="186"/>
      <c r="M6" s="186"/>
      <c r="N6" s="186"/>
      <c r="O6" s="186"/>
      <c r="P6" s="186"/>
      <c r="Q6" s="186"/>
      <c r="R6" s="186"/>
      <c r="S6" s="186"/>
      <c r="T6" s="186"/>
    </row>
    <row r="7" spans="1:20">
      <c r="A7" s="46"/>
      <c r="B7" s="47"/>
      <c r="C7" s="48"/>
      <c r="D7" s="49"/>
      <c r="E7" s="50"/>
      <c r="F7" s="51"/>
      <c r="G7" s="52"/>
      <c r="H7" s="53"/>
      <c r="I7" s="53"/>
      <c r="J7" s="49"/>
      <c r="K7" s="54"/>
      <c r="L7" s="53"/>
      <c r="M7" s="55"/>
      <c r="N7" s="53"/>
      <c r="O7" s="56"/>
      <c r="P7" s="56"/>
      <c r="Q7" s="56"/>
      <c r="R7" s="56"/>
      <c r="S7" s="56"/>
      <c r="T7" s="56"/>
    </row>
    <row r="8" spans="1:20">
      <c r="A8" s="192" t="s">
        <v>62</v>
      </c>
      <c r="B8" s="193"/>
      <c r="C8" s="194"/>
      <c r="D8" s="195" t="s">
        <v>63</v>
      </c>
      <c r="E8" s="196"/>
      <c r="F8" s="196"/>
      <c r="G8" s="196"/>
      <c r="H8" s="187" t="s">
        <v>64</v>
      </c>
      <c r="I8" s="187"/>
      <c r="J8" s="187"/>
      <c r="K8" s="187"/>
      <c r="L8" s="187"/>
      <c r="M8" s="187"/>
      <c r="N8" s="197" t="s">
        <v>65</v>
      </c>
      <c r="O8" s="189" t="s">
        <v>66</v>
      </c>
      <c r="P8" s="181" t="s">
        <v>67</v>
      </c>
      <c r="Q8" s="181"/>
      <c r="R8" s="189" t="s">
        <v>61</v>
      </c>
      <c r="S8" s="181" t="s">
        <v>67</v>
      </c>
      <c r="T8" s="181"/>
    </row>
    <row r="9" spans="1:20" ht="25.5">
      <c r="A9" s="57" t="s">
        <v>68</v>
      </c>
      <c r="B9" s="58" t="s">
        <v>69</v>
      </c>
      <c r="C9" s="59" t="s">
        <v>67</v>
      </c>
      <c r="D9" s="60" t="s">
        <v>69</v>
      </c>
      <c r="E9" s="61" t="s">
        <v>68</v>
      </c>
      <c r="F9" s="61" t="s">
        <v>70</v>
      </c>
      <c r="G9" s="59" t="s">
        <v>67</v>
      </c>
      <c r="H9" s="57" t="s">
        <v>71</v>
      </c>
      <c r="I9" s="57" t="s">
        <v>72</v>
      </c>
      <c r="J9" s="58" t="s">
        <v>69</v>
      </c>
      <c r="K9" s="57" t="s">
        <v>68</v>
      </c>
      <c r="L9" s="57" t="s">
        <v>73</v>
      </c>
      <c r="M9" s="62" t="s">
        <v>67</v>
      </c>
      <c r="N9" s="198"/>
      <c r="O9" s="189"/>
      <c r="P9" s="63" t="s">
        <v>74</v>
      </c>
      <c r="Q9" s="63" t="s">
        <v>75</v>
      </c>
      <c r="R9" s="189"/>
      <c r="S9" s="63" t="s">
        <v>74</v>
      </c>
      <c r="T9" s="63" t="s">
        <v>75</v>
      </c>
    </row>
    <row r="10" spans="1:20" ht="102">
      <c r="A10" s="64" t="s">
        <v>90</v>
      </c>
      <c r="B10" s="65">
        <v>40941</v>
      </c>
      <c r="C10" s="66">
        <v>8510.69</v>
      </c>
      <c r="D10" s="65">
        <v>40941</v>
      </c>
      <c r="E10" s="67">
        <v>116</v>
      </c>
      <c r="F10" s="68" t="s">
        <v>91</v>
      </c>
      <c r="G10" s="66">
        <v>8500</v>
      </c>
      <c r="H10" s="69" t="s">
        <v>309</v>
      </c>
      <c r="I10" s="69" t="s">
        <v>310</v>
      </c>
      <c r="J10" s="65">
        <v>40928</v>
      </c>
      <c r="K10" s="70">
        <v>4721</v>
      </c>
      <c r="L10" s="69" t="s">
        <v>80</v>
      </c>
      <c r="M10" s="71">
        <v>1894</v>
      </c>
      <c r="N10" s="69" t="s">
        <v>311</v>
      </c>
      <c r="O10" s="190" t="s">
        <v>312</v>
      </c>
      <c r="P10" s="64"/>
      <c r="Q10" s="71">
        <v>1894</v>
      </c>
      <c r="R10" s="69" t="s">
        <v>313</v>
      </c>
      <c r="S10" s="64"/>
      <c r="T10" s="71">
        <v>1894</v>
      </c>
    </row>
    <row r="11" spans="1:20" ht="102">
      <c r="A11" s="64" t="s">
        <v>90</v>
      </c>
      <c r="B11" s="65">
        <v>40941</v>
      </c>
      <c r="C11" s="66">
        <v>8510.69</v>
      </c>
      <c r="D11" s="65">
        <v>40941</v>
      </c>
      <c r="E11" s="67">
        <v>116</v>
      </c>
      <c r="F11" s="68" t="s">
        <v>91</v>
      </c>
      <c r="G11" s="66">
        <v>8500</v>
      </c>
      <c r="H11" s="69" t="s">
        <v>309</v>
      </c>
      <c r="I11" s="69" t="s">
        <v>314</v>
      </c>
      <c r="J11" s="65">
        <v>40928</v>
      </c>
      <c r="K11" s="70">
        <v>4722</v>
      </c>
      <c r="L11" s="69" t="s">
        <v>80</v>
      </c>
      <c r="M11" s="71">
        <v>2229</v>
      </c>
      <c r="N11" s="69" t="s">
        <v>315</v>
      </c>
      <c r="O11" s="191"/>
      <c r="P11" s="64"/>
      <c r="Q11" s="71">
        <v>2229</v>
      </c>
      <c r="R11" s="69" t="s">
        <v>313</v>
      </c>
      <c r="S11" s="64"/>
      <c r="T11" s="71">
        <v>2229</v>
      </c>
    </row>
    <row r="12" spans="1:20">
      <c r="A12" s="79"/>
      <c r="B12" s="80"/>
      <c r="C12" s="81"/>
      <c r="D12" s="80"/>
      <c r="E12" s="82"/>
      <c r="F12" s="83" t="s">
        <v>168</v>
      </c>
      <c r="G12" s="81"/>
      <c r="H12" s="84"/>
      <c r="I12" s="84"/>
      <c r="J12" s="80"/>
      <c r="K12" s="85"/>
      <c r="L12" s="84"/>
      <c r="M12" s="86">
        <f>SUM(M10:M11)</f>
        <v>4123</v>
      </c>
      <c r="N12" s="84"/>
      <c r="O12" s="79"/>
      <c r="P12" s="86">
        <f>SUM(P10:P11)</f>
        <v>0</v>
      </c>
      <c r="Q12" s="86">
        <f>SUM(Q10:Q11)</f>
        <v>4123</v>
      </c>
      <c r="R12" s="79"/>
      <c r="S12" s="86">
        <f>SUM(S10:S11)</f>
        <v>0</v>
      </c>
      <c r="T12" s="86">
        <f>SUM(T10:T11)</f>
        <v>4123</v>
      </c>
    </row>
  </sheetData>
  <mergeCells count="15">
    <mergeCell ref="P8:Q8"/>
    <mergeCell ref="R8:R9"/>
    <mergeCell ref="S8:T8"/>
    <mergeCell ref="O10:O11"/>
    <mergeCell ref="A1:T1"/>
    <mergeCell ref="A2:T2"/>
    <mergeCell ref="A3:T3"/>
    <mergeCell ref="A4:T4"/>
    <mergeCell ref="A6:T6"/>
    <mergeCell ref="A8:C8"/>
    <mergeCell ref="D8:G8"/>
    <mergeCell ref="H8:M8"/>
    <mergeCell ref="N8:N9"/>
    <mergeCell ref="O8:O9"/>
    <mergeCell ref="A5:T5"/>
  </mergeCells>
  <pageMargins left="0.70866141732283472" right="0.70866141732283472" top="0.74803149606299213" bottom="0.74803149606299213" header="0.31496062992125984" footer="0.31496062992125984"/>
  <pageSetup scale="50" orientation="landscape" horizontalDpi="300" verticalDpi="300" r:id="rId1"/>
  <headerFooter>
    <oddFooter>&amp;CHOJA &amp;P DE &amp;N</oddFooter>
  </headerFooter>
  <drawing r:id="rId2"/>
</worksheet>
</file>

<file path=xl/worksheets/sheet4.xml><?xml version="1.0" encoding="utf-8"?>
<worksheet xmlns="http://schemas.openxmlformats.org/spreadsheetml/2006/main" xmlns:r="http://schemas.openxmlformats.org/officeDocument/2006/relationships">
  <dimension ref="A1:U159"/>
  <sheetViews>
    <sheetView topLeftCell="A57" workbookViewId="0">
      <selection activeCell="P67" sqref="P67:P69"/>
    </sheetView>
  </sheetViews>
  <sheetFormatPr baseColWidth="10" defaultRowHeight="12.75"/>
  <cols>
    <col min="1" max="3" width="9.140625" customWidth="1"/>
    <col min="4" max="4" width="7.7109375" customWidth="1"/>
    <col min="5" max="5" width="7.140625" customWidth="1"/>
    <col min="6" max="6" width="14.7109375" customWidth="1"/>
    <col min="7" max="7" width="11.140625" customWidth="1"/>
    <col min="8" max="9" width="15" customWidth="1"/>
    <col min="10" max="10" width="8" customWidth="1"/>
    <col min="11" max="11" width="8.28515625" customWidth="1"/>
    <col min="12" max="12" width="10" customWidth="1"/>
    <col min="13" max="13" width="11" customWidth="1"/>
    <col min="14" max="14" width="16.85546875" customWidth="1"/>
    <col min="15" max="15" width="13.7109375" customWidth="1"/>
    <col min="16" max="16" width="16.85546875" customWidth="1"/>
    <col min="19" max="19" width="16.85546875" customWidth="1"/>
  </cols>
  <sheetData>
    <row r="1" spans="1:21">
      <c r="A1" s="186" t="s">
        <v>0</v>
      </c>
      <c r="B1" s="186"/>
      <c r="C1" s="186"/>
      <c r="D1" s="186"/>
      <c r="E1" s="186"/>
      <c r="F1" s="186"/>
      <c r="G1" s="186"/>
      <c r="H1" s="186"/>
      <c r="I1" s="186"/>
      <c r="J1" s="186"/>
      <c r="K1" s="186"/>
      <c r="L1" s="186"/>
      <c r="M1" s="186"/>
      <c r="N1" s="186"/>
      <c r="O1" s="186"/>
      <c r="P1" s="186"/>
      <c r="Q1" s="186"/>
      <c r="R1" s="186"/>
      <c r="S1" s="186"/>
      <c r="T1" s="186"/>
      <c r="U1" s="186"/>
    </row>
    <row r="2" spans="1:21">
      <c r="A2" s="186" t="s">
        <v>60</v>
      </c>
      <c r="B2" s="186"/>
      <c r="C2" s="186"/>
      <c r="D2" s="186"/>
      <c r="E2" s="186"/>
      <c r="F2" s="186"/>
      <c r="G2" s="186"/>
      <c r="H2" s="186"/>
      <c r="I2" s="186"/>
      <c r="J2" s="186"/>
      <c r="K2" s="186"/>
      <c r="L2" s="186"/>
      <c r="M2" s="186"/>
      <c r="N2" s="186"/>
      <c r="O2" s="186"/>
      <c r="P2" s="186"/>
      <c r="Q2" s="186"/>
      <c r="R2" s="186"/>
      <c r="S2" s="186"/>
      <c r="T2" s="186"/>
      <c r="U2" s="186"/>
    </row>
    <row r="3" spans="1:21">
      <c r="A3" s="186" t="s">
        <v>557</v>
      </c>
      <c r="B3" s="186"/>
      <c r="C3" s="186"/>
      <c r="D3" s="186"/>
      <c r="E3" s="186"/>
      <c r="F3" s="186"/>
      <c r="G3" s="186"/>
      <c r="H3" s="186"/>
      <c r="I3" s="186"/>
      <c r="J3" s="186"/>
      <c r="K3" s="186"/>
      <c r="L3" s="186"/>
      <c r="M3" s="186"/>
      <c r="N3" s="186"/>
      <c r="O3" s="186"/>
      <c r="P3" s="186"/>
      <c r="Q3" s="186"/>
      <c r="R3" s="186"/>
      <c r="S3" s="186"/>
      <c r="T3" s="186"/>
      <c r="U3" s="186"/>
    </row>
    <row r="4" spans="1:21">
      <c r="A4" s="186" t="s">
        <v>3</v>
      </c>
      <c r="B4" s="186"/>
      <c r="C4" s="186"/>
      <c r="D4" s="186"/>
      <c r="E4" s="186"/>
      <c r="F4" s="186"/>
      <c r="G4" s="186"/>
      <c r="H4" s="186"/>
      <c r="I4" s="186"/>
      <c r="J4" s="186"/>
      <c r="K4" s="186"/>
      <c r="L4" s="186"/>
      <c r="M4" s="186"/>
      <c r="N4" s="186"/>
      <c r="O4" s="186"/>
      <c r="P4" s="186"/>
      <c r="Q4" s="186"/>
      <c r="R4" s="186"/>
      <c r="S4" s="186"/>
      <c r="T4" s="186"/>
      <c r="U4" s="186"/>
    </row>
    <row r="5" spans="1:21">
      <c r="A5" s="186" t="s">
        <v>4</v>
      </c>
      <c r="B5" s="186"/>
      <c r="C5" s="186"/>
      <c r="D5" s="186"/>
      <c r="E5" s="186"/>
      <c r="F5" s="186"/>
      <c r="G5" s="186"/>
      <c r="H5" s="186"/>
      <c r="I5" s="186"/>
      <c r="J5" s="186"/>
      <c r="K5" s="186"/>
      <c r="L5" s="186"/>
      <c r="M5" s="186"/>
      <c r="N5" s="186"/>
      <c r="O5" s="186"/>
      <c r="P5" s="186"/>
      <c r="Q5" s="186"/>
      <c r="R5" s="186"/>
      <c r="S5" s="186"/>
      <c r="T5" s="186"/>
      <c r="U5" s="186"/>
    </row>
    <row r="6" spans="1:21">
      <c r="A6" s="186" t="s">
        <v>560</v>
      </c>
      <c r="B6" s="186"/>
      <c r="C6" s="186"/>
      <c r="D6" s="186"/>
      <c r="E6" s="186"/>
      <c r="F6" s="186"/>
      <c r="G6" s="186"/>
      <c r="H6" s="186"/>
      <c r="I6" s="186"/>
      <c r="J6" s="186"/>
      <c r="K6" s="186"/>
      <c r="L6" s="186"/>
      <c r="M6" s="186"/>
      <c r="N6" s="186"/>
      <c r="O6" s="186"/>
      <c r="P6" s="186"/>
      <c r="Q6" s="186"/>
      <c r="R6" s="186"/>
      <c r="S6" s="186"/>
      <c r="T6" s="186"/>
      <c r="U6" s="186"/>
    </row>
    <row r="7" spans="1:21">
      <c r="A7" s="46"/>
      <c r="B7" s="47"/>
      <c r="C7" s="48"/>
      <c r="D7" s="49"/>
      <c r="E7" s="50"/>
      <c r="F7" s="51"/>
      <c r="G7" s="52"/>
      <c r="H7" s="53"/>
      <c r="I7" s="53"/>
      <c r="J7" s="49"/>
      <c r="K7" s="54"/>
      <c r="L7" s="53"/>
      <c r="M7" s="55"/>
      <c r="N7" s="53"/>
      <c r="O7" s="56"/>
      <c r="P7" s="56"/>
      <c r="Q7" s="56"/>
      <c r="R7" s="128"/>
      <c r="S7" s="56"/>
      <c r="T7" s="56"/>
      <c r="U7" s="128"/>
    </row>
    <row r="8" spans="1:21">
      <c r="A8" s="187" t="s">
        <v>62</v>
      </c>
      <c r="B8" s="187"/>
      <c r="C8" s="187"/>
      <c r="D8" s="188" t="s">
        <v>63</v>
      </c>
      <c r="E8" s="188"/>
      <c r="F8" s="188"/>
      <c r="G8" s="188"/>
      <c r="H8" s="187" t="s">
        <v>64</v>
      </c>
      <c r="I8" s="187"/>
      <c r="J8" s="187"/>
      <c r="K8" s="187"/>
      <c r="L8" s="187"/>
      <c r="M8" s="187"/>
      <c r="N8" s="189" t="s">
        <v>65</v>
      </c>
      <c r="O8" s="206" t="s">
        <v>316</v>
      </c>
      <c r="P8" s="189" t="s">
        <v>317</v>
      </c>
      <c r="Q8" s="181" t="s">
        <v>67</v>
      </c>
      <c r="R8" s="181"/>
      <c r="S8" s="189" t="s">
        <v>318</v>
      </c>
      <c r="T8" s="181" t="s">
        <v>67</v>
      </c>
      <c r="U8" s="181"/>
    </row>
    <row r="9" spans="1:21" ht="25.5">
      <c r="A9" s="57" t="s">
        <v>68</v>
      </c>
      <c r="B9" s="58" t="s">
        <v>69</v>
      </c>
      <c r="C9" s="63" t="s">
        <v>67</v>
      </c>
      <c r="D9" s="58" t="s">
        <v>69</v>
      </c>
      <c r="E9" s="92" t="s">
        <v>68</v>
      </c>
      <c r="F9" s="92" t="s">
        <v>70</v>
      </c>
      <c r="G9" s="63" t="s">
        <v>67</v>
      </c>
      <c r="H9" s="57" t="s">
        <v>71</v>
      </c>
      <c r="I9" s="57" t="s">
        <v>72</v>
      </c>
      <c r="J9" s="58" t="s">
        <v>69</v>
      </c>
      <c r="K9" s="57" t="s">
        <v>68</v>
      </c>
      <c r="L9" s="57" t="s">
        <v>73</v>
      </c>
      <c r="M9" s="62" t="s">
        <v>67</v>
      </c>
      <c r="N9" s="189"/>
      <c r="O9" s="206"/>
      <c r="P9" s="189"/>
      <c r="Q9" s="63" t="s">
        <v>74</v>
      </c>
      <c r="R9" s="62" t="s">
        <v>75</v>
      </c>
      <c r="S9" s="189"/>
      <c r="T9" s="63" t="s">
        <v>74</v>
      </c>
      <c r="U9" s="62" t="s">
        <v>75</v>
      </c>
    </row>
    <row r="10" spans="1:21">
      <c r="A10" s="94" t="s">
        <v>184</v>
      </c>
      <c r="B10" s="88"/>
      <c r="C10" s="89"/>
      <c r="D10" s="88"/>
      <c r="E10" s="90"/>
      <c r="F10" s="90"/>
      <c r="G10" s="89"/>
      <c r="H10" s="87"/>
      <c r="I10" s="87"/>
      <c r="J10" s="88"/>
      <c r="K10" s="87"/>
      <c r="L10" s="87"/>
      <c r="M10" s="91"/>
      <c r="N10" s="91"/>
      <c r="O10" s="91"/>
      <c r="P10" s="91"/>
      <c r="Q10" s="89"/>
      <c r="R10" s="91"/>
      <c r="S10" s="91"/>
      <c r="T10" s="89"/>
      <c r="U10" s="91"/>
    </row>
    <row r="11" spans="1:21" ht="89.25">
      <c r="A11" s="73" t="s">
        <v>90</v>
      </c>
      <c r="B11" s="74">
        <v>40941</v>
      </c>
      <c r="C11" s="75">
        <v>8510.69</v>
      </c>
      <c r="D11" s="74">
        <v>40941</v>
      </c>
      <c r="E11" s="76">
        <v>116</v>
      </c>
      <c r="F11" s="77" t="s">
        <v>91</v>
      </c>
      <c r="G11" s="75">
        <v>8500</v>
      </c>
      <c r="H11" s="77" t="s">
        <v>319</v>
      </c>
      <c r="I11" s="137" t="s">
        <v>320</v>
      </c>
      <c r="J11" s="74">
        <v>40941</v>
      </c>
      <c r="K11" s="138" t="s">
        <v>321</v>
      </c>
      <c r="L11" s="137" t="s">
        <v>80</v>
      </c>
      <c r="M11" s="129">
        <v>600</v>
      </c>
      <c r="N11" s="137" t="s">
        <v>322</v>
      </c>
      <c r="O11" s="199" t="s">
        <v>323</v>
      </c>
      <c r="P11" s="137" t="s">
        <v>324</v>
      </c>
      <c r="Q11" s="129"/>
      <c r="R11" s="129">
        <v>600</v>
      </c>
      <c r="S11" s="139" t="s">
        <v>325</v>
      </c>
      <c r="T11" s="64"/>
      <c r="U11" s="129">
        <v>600</v>
      </c>
    </row>
    <row r="12" spans="1:21" ht="89.25">
      <c r="A12" s="73" t="s">
        <v>90</v>
      </c>
      <c r="B12" s="74">
        <v>40941</v>
      </c>
      <c r="C12" s="75">
        <v>8510.69</v>
      </c>
      <c r="D12" s="74">
        <v>40941</v>
      </c>
      <c r="E12" s="76">
        <v>116</v>
      </c>
      <c r="F12" s="77" t="s">
        <v>91</v>
      </c>
      <c r="G12" s="75">
        <v>8500</v>
      </c>
      <c r="H12" s="137" t="s">
        <v>326</v>
      </c>
      <c r="I12" s="137" t="s">
        <v>320</v>
      </c>
      <c r="J12" s="74">
        <v>40942</v>
      </c>
      <c r="K12" s="138" t="s">
        <v>327</v>
      </c>
      <c r="L12" s="137" t="s">
        <v>328</v>
      </c>
      <c r="M12" s="78">
        <v>250</v>
      </c>
      <c r="N12" s="137" t="s">
        <v>322</v>
      </c>
      <c r="O12" s="199"/>
      <c r="P12" s="137" t="s">
        <v>324</v>
      </c>
      <c r="Q12" s="78"/>
      <c r="R12" s="129">
        <v>250</v>
      </c>
      <c r="S12" s="139" t="s">
        <v>325</v>
      </c>
      <c r="T12" s="64"/>
      <c r="U12" s="129">
        <v>250</v>
      </c>
    </row>
    <row r="13" spans="1:21" ht="51">
      <c r="A13" s="73" t="s">
        <v>90</v>
      </c>
      <c r="B13" s="74">
        <v>40941</v>
      </c>
      <c r="C13" s="75">
        <v>8510.69</v>
      </c>
      <c r="D13" s="74">
        <v>40941</v>
      </c>
      <c r="E13" s="76">
        <v>116</v>
      </c>
      <c r="F13" s="77" t="s">
        <v>91</v>
      </c>
      <c r="G13" s="75">
        <v>8500</v>
      </c>
      <c r="H13" s="137" t="s">
        <v>206</v>
      </c>
      <c r="I13" s="137" t="s">
        <v>79</v>
      </c>
      <c r="J13" s="74">
        <v>40942</v>
      </c>
      <c r="K13" s="138">
        <v>139291</v>
      </c>
      <c r="L13" s="137" t="s">
        <v>205</v>
      </c>
      <c r="M13" s="78">
        <v>327</v>
      </c>
      <c r="N13" s="137" t="s">
        <v>329</v>
      </c>
      <c r="O13" s="199"/>
      <c r="P13" s="137" t="s">
        <v>330</v>
      </c>
      <c r="Q13" s="78">
        <v>327</v>
      </c>
      <c r="R13" s="130"/>
      <c r="S13" s="107"/>
      <c r="T13" s="107"/>
      <c r="U13" s="130"/>
    </row>
    <row r="14" spans="1:21" ht="51">
      <c r="A14" s="73" t="s">
        <v>90</v>
      </c>
      <c r="B14" s="74">
        <v>40941</v>
      </c>
      <c r="C14" s="75">
        <v>8510.69</v>
      </c>
      <c r="D14" s="74">
        <v>40941</v>
      </c>
      <c r="E14" s="76">
        <v>116</v>
      </c>
      <c r="F14" s="77" t="s">
        <v>91</v>
      </c>
      <c r="G14" s="75">
        <v>8500</v>
      </c>
      <c r="H14" s="137" t="s">
        <v>331</v>
      </c>
      <c r="I14" s="137" t="s">
        <v>332</v>
      </c>
      <c r="J14" s="74">
        <v>40942</v>
      </c>
      <c r="K14" s="138">
        <v>1365625</v>
      </c>
      <c r="L14" s="137" t="s">
        <v>333</v>
      </c>
      <c r="M14" s="78">
        <v>58</v>
      </c>
      <c r="N14" s="137" t="s">
        <v>329</v>
      </c>
      <c r="O14" s="199"/>
      <c r="P14" s="137" t="s">
        <v>330</v>
      </c>
      <c r="Q14" s="78">
        <v>58</v>
      </c>
      <c r="R14" s="129"/>
      <c r="S14" s="64"/>
      <c r="T14" s="64"/>
      <c r="U14" s="129"/>
    </row>
    <row r="15" spans="1:21" ht="38.25">
      <c r="A15" s="73" t="s">
        <v>90</v>
      </c>
      <c r="B15" s="74">
        <v>40941</v>
      </c>
      <c r="C15" s="75">
        <v>8510.69</v>
      </c>
      <c r="D15" s="74">
        <v>40941</v>
      </c>
      <c r="E15" s="76">
        <v>116</v>
      </c>
      <c r="F15" s="77" t="s">
        <v>91</v>
      </c>
      <c r="G15" s="75">
        <v>8500</v>
      </c>
      <c r="H15" s="137" t="s">
        <v>334</v>
      </c>
      <c r="I15" s="137" t="s">
        <v>79</v>
      </c>
      <c r="J15" s="74">
        <v>40944</v>
      </c>
      <c r="K15" s="138">
        <v>7966</v>
      </c>
      <c r="L15" s="137" t="s">
        <v>335</v>
      </c>
      <c r="M15" s="78">
        <v>145</v>
      </c>
      <c r="N15" s="137" t="s">
        <v>329</v>
      </c>
      <c r="O15" s="199" t="s">
        <v>336</v>
      </c>
      <c r="P15" s="137" t="s">
        <v>337</v>
      </c>
      <c r="Q15" s="78">
        <v>145</v>
      </c>
      <c r="R15" s="129"/>
      <c r="S15" s="64"/>
      <c r="T15" s="64"/>
      <c r="U15" s="129"/>
    </row>
    <row r="16" spans="1:21" ht="89.25">
      <c r="A16" s="73" t="s">
        <v>90</v>
      </c>
      <c r="B16" s="74">
        <v>40941</v>
      </c>
      <c r="C16" s="75">
        <v>8510.69</v>
      </c>
      <c r="D16" s="74">
        <v>40941</v>
      </c>
      <c r="E16" s="76">
        <v>116</v>
      </c>
      <c r="F16" s="77" t="s">
        <v>91</v>
      </c>
      <c r="G16" s="75">
        <v>8500</v>
      </c>
      <c r="H16" s="137" t="s">
        <v>319</v>
      </c>
      <c r="I16" s="137" t="s">
        <v>320</v>
      </c>
      <c r="J16" s="74">
        <v>40943</v>
      </c>
      <c r="K16" s="138" t="s">
        <v>338</v>
      </c>
      <c r="L16" s="137" t="s">
        <v>80</v>
      </c>
      <c r="M16" s="78">
        <v>400</v>
      </c>
      <c r="N16" s="137" t="s">
        <v>322</v>
      </c>
      <c r="O16" s="199"/>
      <c r="P16" s="137" t="s">
        <v>339</v>
      </c>
      <c r="Q16" s="78"/>
      <c r="R16" s="78">
        <v>400</v>
      </c>
      <c r="S16" s="139" t="s">
        <v>325</v>
      </c>
      <c r="T16" s="64"/>
      <c r="U16" s="78">
        <v>400</v>
      </c>
    </row>
    <row r="17" spans="1:21" ht="63.75">
      <c r="A17" s="73" t="s">
        <v>340</v>
      </c>
      <c r="B17" s="74">
        <v>40975</v>
      </c>
      <c r="C17" s="75">
        <v>5889.35</v>
      </c>
      <c r="D17" s="74">
        <v>40975</v>
      </c>
      <c r="E17" s="76">
        <v>139</v>
      </c>
      <c r="F17" s="77" t="s">
        <v>341</v>
      </c>
      <c r="G17" s="75">
        <v>5876.44</v>
      </c>
      <c r="H17" s="137" t="s">
        <v>342</v>
      </c>
      <c r="I17" s="137" t="s">
        <v>320</v>
      </c>
      <c r="J17" s="74">
        <v>40949</v>
      </c>
      <c r="K17" s="138" t="s">
        <v>343</v>
      </c>
      <c r="L17" s="137" t="s">
        <v>80</v>
      </c>
      <c r="M17" s="78">
        <v>435.02</v>
      </c>
      <c r="N17" s="137" t="s">
        <v>344</v>
      </c>
      <c r="O17" s="200" t="s">
        <v>345</v>
      </c>
      <c r="P17" s="137" t="s">
        <v>346</v>
      </c>
      <c r="Q17" s="78">
        <v>435.02</v>
      </c>
      <c r="R17" s="129"/>
      <c r="S17" s="64"/>
      <c r="T17" s="64"/>
      <c r="U17" s="129"/>
    </row>
    <row r="18" spans="1:21" ht="63.75">
      <c r="A18" s="73" t="s">
        <v>340</v>
      </c>
      <c r="B18" s="74">
        <v>40975</v>
      </c>
      <c r="C18" s="75">
        <v>5889.35</v>
      </c>
      <c r="D18" s="74">
        <v>40975</v>
      </c>
      <c r="E18" s="76">
        <v>139</v>
      </c>
      <c r="F18" s="77" t="s">
        <v>341</v>
      </c>
      <c r="G18" s="75">
        <v>5876.44</v>
      </c>
      <c r="H18" s="137" t="s">
        <v>347</v>
      </c>
      <c r="I18" s="137" t="s">
        <v>320</v>
      </c>
      <c r="J18" s="74">
        <v>40949</v>
      </c>
      <c r="K18" s="138" t="s">
        <v>348</v>
      </c>
      <c r="L18" s="137" t="s">
        <v>227</v>
      </c>
      <c r="M18" s="78">
        <v>100</v>
      </c>
      <c r="N18" s="137" t="s">
        <v>344</v>
      </c>
      <c r="O18" s="200"/>
      <c r="P18" s="137" t="s">
        <v>346</v>
      </c>
      <c r="Q18" s="78">
        <v>100</v>
      </c>
      <c r="R18" s="129"/>
      <c r="S18" s="64"/>
      <c r="T18" s="64"/>
      <c r="U18" s="129"/>
    </row>
    <row r="19" spans="1:21" ht="63.75">
      <c r="A19" s="73" t="s">
        <v>340</v>
      </c>
      <c r="B19" s="74">
        <v>40975</v>
      </c>
      <c r="C19" s="75">
        <v>5889.35</v>
      </c>
      <c r="D19" s="74">
        <v>40975</v>
      </c>
      <c r="E19" s="76">
        <v>139</v>
      </c>
      <c r="F19" s="77" t="s">
        <v>341</v>
      </c>
      <c r="G19" s="75">
        <v>5876.44</v>
      </c>
      <c r="H19" s="137" t="s">
        <v>349</v>
      </c>
      <c r="I19" s="137" t="s">
        <v>79</v>
      </c>
      <c r="J19" s="74">
        <v>40949</v>
      </c>
      <c r="K19" s="138">
        <v>559</v>
      </c>
      <c r="L19" s="137" t="s">
        <v>227</v>
      </c>
      <c r="M19" s="78">
        <v>48</v>
      </c>
      <c r="N19" s="137" t="s">
        <v>344</v>
      </c>
      <c r="O19" s="200"/>
      <c r="P19" s="137" t="s">
        <v>346</v>
      </c>
      <c r="Q19" s="78">
        <v>48</v>
      </c>
      <c r="R19" s="129"/>
      <c r="S19" s="64"/>
      <c r="T19" s="64"/>
      <c r="U19" s="129"/>
    </row>
    <row r="20" spans="1:21" ht="63.75">
      <c r="A20" s="73" t="s">
        <v>340</v>
      </c>
      <c r="B20" s="74">
        <v>40975</v>
      </c>
      <c r="C20" s="75">
        <v>5889.35</v>
      </c>
      <c r="D20" s="74">
        <v>40975</v>
      </c>
      <c r="E20" s="76">
        <v>139</v>
      </c>
      <c r="F20" s="77" t="s">
        <v>341</v>
      </c>
      <c r="G20" s="75">
        <v>5876.44</v>
      </c>
      <c r="H20" s="137" t="s">
        <v>331</v>
      </c>
      <c r="I20" s="137" t="s">
        <v>350</v>
      </c>
      <c r="J20" s="74">
        <v>40949</v>
      </c>
      <c r="K20" s="138">
        <v>5597550</v>
      </c>
      <c r="L20" s="137" t="s">
        <v>333</v>
      </c>
      <c r="M20" s="78">
        <v>58</v>
      </c>
      <c r="N20" s="137" t="s">
        <v>344</v>
      </c>
      <c r="O20" s="200"/>
      <c r="P20" s="137" t="s">
        <v>346</v>
      </c>
      <c r="Q20" s="78">
        <v>58</v>
      </c>
      <c r="R20" s="129"/>
      <c r="S20" s="64"/>
      <c r="T20" s="64"/>
      <c r="U20" s="129"/>
    </row>
    <row r="21" spans="1:21" ht="63.75">
      <c r="A21" s="73" t="s">
        <v>340</v>
      </c>
      <c r="B21" s="74">
        <v>40975</v>
      </c>
      <c r="C21" s="75">
        <v>5889.35</v>
      </c>
      <c r="D21" s="74">
        <v>40975</v>
      </c>
      <c r="E21" s="76">
        <v>139</v>
      </c>
      <c r="F21" s="77" t="s">
        <v>341</v>
      </c>
      <c r="G21" s="75">
        <v>5876.44</v>
      </c>
      <c r="H21" s="137" t="s">
        <v>331</v>
      </c>
      <c r="I21" s="137" t="s">
        <v>351</v>
      </c>
      <c r="J21" s="74">
        <v>40949</v>
      </c>
      <c r="K21" s="138">
        <v>9790997</v>
      </c>
      <c r="L21" s="137" t="s">
        <v>333</v>
      </c>
      <c r="M21" s="78">
        <v>58</v>
      </c>
      <c r="N21" s="137" t="s">
        <v>344</v>
      </c>
      <c r="O21" s="199" t="s">
        <v>345</v>
      </c>
      <c r="P21" s="137" t="s">
        <v>346</v>
      </c>
      <c r="Q21" s="78">
        <v>58</v>
      </c>
      <c r="R21" s="129"/>
      <c r="S21" s="64"/>
      <c r="T21" s="64"/>
      <c r="U21" s="129"/>
    </row>
    <row r="22" spans="1:21" ht="63.75">
      <c r="A22" s="73" t="s">
        <v>340</v>
      </c>
      <c r="B22" s="74">
        <v>40975</v>
      </c>
      <c r="C22" s="75">
        <v>5889.35</v>
      </c>
      <c r="D22" s="74">
        <v>40975</v>
      </c>
      <c r="E22" s="76">
        <v>139</v>
      </c>
      <c r="F22" s="77" t="s">
        <v>341</v>
      </c>
      <c r="G22" s="75">
        <v>5876.44</v>
      </c>
      <c r="H22" s="137" t="s">
        <v>352</v>
      </c>
      <c r="I22" s="137" t="s">
        <v>353</v>
      </c>
      <c r="J22" s="74">
        <v>40949</v>
      </c>
      <c r="K22" s="138">
        <v>318548</v>
      </c>
      <c r="L22" s="137" t="s">
        <v>354</v>
      </c>
      <c r="M22" s="78">
        <v>58</v>
      </c>
      <c r="N22" s="137" t="s">
        <v>344</v>
      </c>
      <c r="O22" s="199"/>
      <c r="P22" s="137" t="s">
        <v>346</v>
      </c>
      <c r="Q22" s="78">
        <v>58</v>
      </c>
      <c r="R22" s="129"/>
      <c r="S22" s="64"/>
      <c r="T22" s="64"/>
      <c r="U22" s="129"/>
    </row>
    <row r="23" spans="1:21" ht="63.75">
      <c r="A23" s="73" t="s">
        <v>340</v>
      </c>
      <c r="B23" s="74">
        <v>40975</v>
      </c>
      <c r="C23" s="75">
        <v>5889.35</v>
      </c>
      <c r="D23" s="74">
        <v>40975</v>
      </c>
      <c r="E23" s="76">
        <v>139</v>
      </c>
      <c r="F23" s="77" t="s">
        <v>341</v>
      </c>
      <c r="G23" s="75">
        <v>5876.44</v>
      </c>
      <c r="H23" s="137" t="s">
        <v>352</v>
      </c>
      <c r="I23" s="137" t="s">
        <v>353</v>
      </c>
      <c r="J23" s="74">
        <v>40949</v>
      </c>
      <c r="K23" s="138">
        <v>322680</v>
      </c>
      <c r="L23" s="137" t="s">
        <v>354</v>
      </c>
      <c r="M23" s="78">
        <v>58</v>
      </c>
      <c r="N23" s="137" t="s">
        <v>344</v>
      </c>
      <c r="O23" s="199"/>
      <c r="P23" s="137" t="s">
        <v>346</v>
      </c>
      <c r="Q23" s="78">
        <v>58</v>
      </c>
      <c r="R23" s="129"/>
      <c r="S23" s="64"/>
      <c r="T23" s="64"/>
      <c r="U23" s="129"/>
    </row>
    <row r="24" spans="1:21" ht="89.25">
      <c r="A24" s="73" t="s">
        <v>340</v>
      </c>
      <c r="B24" s="74">
        <v>40975</v>
      </c>
      <c r="C24" s="75">
        <v>5889.35</v>
      </c>
      <c r="D24" s="74">
        <v>40975</v>
      </c>
      <c r="E24" s="76">
        <v>139</v>
      </c>
      <c r="F24" s="77" t="s">
        <v>341</v>
      </c>
      <c r="G24" s="75">
        <v>5876.44</v>
      </c>
      <c r="H24" s="137" t="s">
        <v>355</v>
      </c>
      <c r="I24" s="137" t="s">
        <v>356</v>
      </c>
      <c r="J24" s="74">
        <v>40968</v>
      </c>
      <c r="K24" s="138" t="s">
        <v>357</v>
      </c>
      <c r="L24" s="137" t="s">
        <v>80</v>
      </c>
      <c r="M24" s="78">
        <v>489.05</v>
      </c>
      <c r="N24" s="137" t="s">
        <v>358</v>
      </c>
      <c r="O24" s="200" t="s">
        <v>359</v>
      </c>
      <c r="P24" s="199" t="s">
        <v>360</v>
      </c>
      <c r="Q24" s="78"/>
      <c r="R24" s="78">
        <v>489.05</v>
      </c>
      <c r="S24" s="139" t="s">
        <v>325</v>
      </c>
      <c r="T24" s="64"/>
      <c r="U24" s="78">
        <v>489.05</v>
      </c>
    </row>
    <row r="25" spans="1:21" ht="165.75">
      <c r="A25" s="73" t="s">
        <v>340</v>
      </c>
      <c r="B25" s="74">
        <v>40975</v>
      </c>
      <c r="C25" s="75">
        <v>5889.35</v>
      </c>
      <c r="D25" s="74">
        <v>40975</v>
      </c>
      <c r="E25" s="76">
        <v>139</v>
      </c>
      <c r="F25" s="77" t="s">
        <v>341</v>
      </c>
      <c r="G25" s="75">
        <v>5876.44</v>
      </c>
      <c r="H25" s="137" t="s">
        <v>361</v>
      </c>
      <c r="I25" s="137" t="s">
        <v>362</v>
      </c>
      <c r="J25" s="74">
        <v>40968</v>
      </c>
      <c r="K25" s="138" t="s">
        <v>363</v>
      </c>
      <c r="L25" s="137" t="s">
        <v>227</v>
      </c>
      <c r="M25" s="78">
        <v>206</v>
      </c>
      <c r="N25" s="137" t="s">
        <v>358</v>
      </c>
      <c r="O25" s="200"/>
      <c r="P25" s="199"/>
      <c r="Q25" s="78"/>
      <c r="R25" s="78">
        <v>206</v>
      </c>
      <c r="S25" s="139" t="s">
        <v>325</v>
      </c>
      <c r="T25" s="64"/>
      <c r="U25" s="78">
        <v>206</v>
      </c>
    </row>
    <row r="26" spans="1:21" ht="127.5">
      <c r="A26" s="73" t="s">
        <v>340</v>
      </c>
      <c r="B26" s="74">
        <v>40975</v>
      </c>
      <c r="C26" s="75">
        <v>5889.35</v>
      </c>
      <c r="D26" s="74">
        <v>40975</v>
      </c>
      <c r="E26" s="76">
        <v>139</v>
      </c>
      <c r="F26" s="77" t="s">
        <v>341</v>
      </c>
      <c r="G26" s="75">
        <v>5876.44</v>
      </c>
      <c r="H26" s="137" t="s">
        <v>331</v>
      </c>
      <c r="I26" s="137" t="s">
        <v>364</v>
      </c>
      <c r="J26" s="74">
        <v>40968</v>
      </c>
      <c r="K26" s="138">
        <v>1175925</v>
      </c>
      <c r="L26" s="137" t="s">
        <v>333</v>
      </c>
      <c r="M26" s="78">
        <v>35</v>
      </c>
      <c r="N26" s="137" t="s">
        <v>365</v>
      </c>
      <c r="O26" s="200"/>
      <c r="P26" s="199" t="s">
        <v>366</v>
      </c>
      <c r="Q26" s="73"/>
      <c r="R26" s="78">
        <v>35</v>
      </c>
      <c r="S26" s="139" t="s">
        <v>325</v>
      </c>
      <c r="T26" s="64"/>
      <c r="U26" s="78">
        <v>35</v>
      </c>
    </row>
    <row r="27" spans="1:21" ht="127.5">
      <c r="A27" s="73" t="s">
        <v>340</v>
      </c>
      <c r="B27" s="74">
        <v>40975</v>
      </c>
      <c r="C27" s="75">
        <v>5889.35</v>
      </c>
      <c r="D27" s="74">
        <v>40975</v>
      </c>
      <c r="E27" s="76">
        <v>139</v>
      </c>
      <c r="F27" s="77" t="s">
        <v>341</v>
      </c>
      <c r="G27" s="75">
        <v>5876.44</v>
      </c>
      <c r="H27" s="137" t="s">
        <v>331</v>
      </c>
      <c r="I27" s="137" t="s">
        <v>364</v>
      </c>
      <c r="J27" s="74">
        <v>40968</v>
      </c>
      <c r="K27" s="138">
        <v>1397080</v>
      </c>
      <c r="L27" s="137" t="s">
        <v>333</v>
      </c>
      <c r="M27" s="78">
        <v>35</v>
      </c>
      <c r="N27" s="137" t="s">
        <v>365</v>
      </c>
      <c r="O27" s="200"/>
      <c r="P27" s="199"/>
      <c r="Q27" s="73"/>
      <c r="R27" s="78">
        <v>35</v>
      </c>
      <c r="S27" s="139" t="s">
        <v>325</v>
      </c>
      <c r="T27" s="64"/>
      <c r="U27" s="78">
        <v>35</v>
      </c>
    </row>
    <row r="28" spans="1:21" ht="89.25">
      <c r="A28" s="73" t="s">
        <v>340</v>
      </c>
      <c r="B28" s="74">
        <v>40975</v>
      </c>
      <c r="C28" s="75">
        <v>5889.35</v>
      </c>
      <c r="D28" s="74">
        <v>40975</v>
      </c>
      <c r="E28" s="76">
        <v>139</v>
      </c>
      <c r="F28" s="77" t="s">
        <v>341</v>
      </c>
      <c r="G28" s="75">
        <v>5876.44</v>
      </c>
      <c r="H28" s="137" t="s">
        <v>355</v>
      </c>
      <c r="I28" s="137" t="s">
        <v>356</v>
      </c>
      <c r="J28" s="74">
        <v>40971</v>
      </c>
      <c r="K28" s="138" t="s">
        <v>367</v>
      </c>
      <c r="L28" s="137" t="s">
        <v>80</v>
      </c>
      <c r="M28" s="78">
        <v>400.06</v>
      </c>
      <c r="N28" s="137" t="s">
        <v>368</v>
      </c>
      <c r="O28" s="199" t="s">
        <v>369</v>
      </c>
      <c r="P28" s="199" t="s">
        <v>370</v>
      </c>
      <c r="Q28" s="78"/>
      <c r="R28" s="78">
        <v>400.06</v>
      </c>
      <c r="S28" s="139" t="s">
        <v>325</v>
      </c>
      <c r="T28" s="64"/>
      <c r="U28" s="78">
        <v>400.06</v>
      </c>
    </row>
    <row r="29" spans="1:21" ht="89.25">
      <c r="A29" s="73" t="s">
        <v>340</v>
      </c>
      <c r="B29" s="74">
        <v>40975</v>
      </c>
      <c r="C29" s="75">
        <v>5889.35</v>
      </c>
      <c r="D29" s="74">
        <v>40975</v>
      </c>
      <c r="E29" s="76">
        <v>139</v>
      </c>
      <c r="F29" s="77" t="s">
        <v>341</v>
      </c>
      <c r="G29" s="75">
        <v>5876.44</v>
      </c>
      <c r="H29" s="137" t="s">
        <v>228</v>
      </c>
      <c r="I29" s="137" t="s">
        <v>79</v>
      </c>
      <c r="J29" s="74">
        <v>40971</v>
      </c>
      <c r="K29" s="138" t="s">
        <v>371</v>
      </c>
      <c r="L29" s="137" t="s">
        <v>227</v>
      </c>
      <c r="M29" s="78">
        <v>90</v>
      </c>
      <c r="N29" s="137" t="s">
        <v>368</v>
      </c>
      <c r="O29" s="199"/>
      <c r="P29" s="199"/>
      <c r="Q29" s="78"/>
      <c r="R29" s="78">
        <v>90</v>
      </c>
      <c r="S29" s="139" t="s">
        <v>325</v>
      </c>
      <c r="T29" s="64"/>
      <c r="U29" s="78">
        <v>90</v>
      </c>
    </row>
    <row r="30" spans="1:21" ht="89.25">
      <c r="A30" s="73" t="s">
        <v>340</v>
      </c>
      <c r="B30" s="74">
        <v>40975</v>
      </c>
      <c r="C30" s="75">
        <v>5889.35</v>
      </c>
      <c r="D30" s="74">
        <v>40975</v>
      </c>
      <c r="E30" s="76">
        <v>139</v>
      </c>
      <c r="F30" s="77" t="s">
        <v>341</v>
      </c>
      <c r="G30" s="75">
        <v>5876.44</v>
      </c>
      <c r="H30" s="137" t="s">
        <v>361</v>
      </c>
      <c r="I30" s="137" t="s">
        <v>372</v>
      </c>
      <c r="J30" s="74">
        <v>40971</v>
      </c>
      <c r="K30" s="138" t="s">
        <v>373</v>
      </c>
      <c r="L30" s="137" t="s">
        <v>227</v>
      </c>
      <c r="M30" s="78">
        <v>80.5</v>
      </c>
      <c r="N30" s="137" t="s">
        <v>368</v>
      </c>
      <c r="O30" s="199"/>
      <c r="P30" s="199"/>
      <c r="Q30" s="78"/>
      <c r="R30" s="78">
        <v>80.5</v>
      </c>
      <c r="S30" s="139" t="s">
        <v>325</v>
      </c>
      <c r="T30" s="64"/>
      <c r="U30" s="78">
        <v>80.5</v>
      </c>
    </row>
    <row r="31" spans="1:21" ht="178.5">
      <c r="A31" s="73" t="s">
        <v>340</v>
      </c>
      <c r="B31" s="74">
        <v>40975</v>
      </c>
      <c r="C31" s="75">
        <v>5889.35</v>
      </c>
      <c r="D31" s="74">
        <v>40975</v>
      </c>
      <c r="E31" s="76">
        <v>139</v>
      </c>
      <c r="F31" s="77" t="s">
        <v>341</v>
      </c>
      <c r="G31" s="75">
        <v>5876.44</v>
      </c>
      <c r="H31" s="137" t="s">
        <v>331</v>
      </c>
      <c r="I31" s="137" t="s">
        <v>374</v>
      </c>
      <c r="J31" s="74">
        <v>40971</v>
      </c>
      <c r="K31" s="138">
        <v>5689085</v>
      </c>
      <c r="L31" s="137" t="s">
        <v>333</v>
      </c>
      <c r="M31" s="78">
        <v>58</v>
      </c>
      <c r="N31" s="137" t="s">
        <v>368</v>
      </c>
      <c r="O31" s="137" t="s">
        <v>369</v>
      </c>
      <c r="P31" s="137" t="s">
        <v>370</v>
      </c>
      <c r="Q31" s="78"/>
      <c r="R31" s="78">
        <v>58</v>
      </c>
      <c r="S31" s="139" t="s">
        <v>325</v>
      </c>
      <c r="T31" s="64"/>
      <c r="U31" s="78">
        <v>58</v>
      </c>
    </row>
    <row r="32" spans="1:21" ht="89.25">
      <c r="A32" s="73" t="s">
        <v>340</v>
      </c>
      <c r="B32" s="74">
        <v>40975</v>
      </c>
      <c r="C32" s="75">
        <v>5889.35</v>
      </c>
      <c r="D32" s="74">
        <v>40975</v>
      </c>
      <c r="E32" s="76">
        <v>139</v>
      </c>
      <c r="F32" s="77" t="s">
        <v>341</v>
      </c>
      <c r="G32" s="75">
        <v>5876.44</v>
      </c>
      <c r="H32" s="137" t="s">
        <v>355</v>
      </c>
      <c r="I32" s="137" t="s">
        <v>356</v>
      </c>
      <c r="J32" s="74">
        <v>40974</v>
      </c>
      <c r="K32" s="138" t="s">
        <v>375</v>
      </c>
      <c r="L32" s="137" t="s">
        <v>80</v>
      </c>
      <c r="M32" s="78">
        <v>400.06</v>
      </c>
      <c r="N32" s="137" t="s">
        <v>376</v>
      </c>
      <c r="O32" s="199" t="s">
        <v>377</v>
      </c>
      <c r="P32" s="199" t="s">
        <v>378</v>
      </c>
      <c r="Q32" s="73"/>
      <c r="R32" s="78">
        <v>400.06</v>
      </c>
      <c r="S32" s="139" t="s">
        <v>325</v>
      </c>
      <c r="T32" s="64"/>
      <c r="U32" s="78">
        <v>400.06</v>
      </c>
    </row>
    <row r="33" spans="1:21" ht="89.25">
      <c r="A33" s="73" t="s">
        <v>340</v>
      </c>
      <c r="B33" s="74">
        <v>40975</v>
      </c>
      <c r="C33" s="75">
        <v>5889.35</v>
      </c>
      <c r="D33" s="74">
        <v>40975</v>
      </c>
      <c r="E33" s="76">
        <v>139</v>
      </c>
      <c r="F33" s="77" t="s">
        <v>341</v>
      </c>
      <c r="G33" s="75">
        <v>5876.44</v>
      </c>
      <c r="H33" s="137" t="s">
        <v>232</v>
      </c>
      <c r="I33" s="137" t="s">
        <v>79</v>
      </c>
      <c r="J33" s="74">
        <v>40974</v>
      </c>
      <c r="K33" s="138">
        <v>3692</v>
      </c>
      <c r="L33" s="137" t="s">
        <v>227</v>
      </c>
      <c r="M33" s="78">
        <v>150</v>
      </c>
      <c r="N33" s="137" t="s">
        <v>376</v>
      </c>
      <c r="O33" s="199"/>
      <c r="P33" s="199"/>
      <c r="Q33" s="73"/>
      <c r="R33" s="78">
        <v>150</v>
      </c>
      <c r="S33" s="139" t="s">
        <v>325</v>
      </c>
      <c r="T33" s="64"/>
      <c r="U33" s="78">
        <v>150</v>
      </c>
    </row>
    <row r="34" spans="1:21" ht="89.25">
      <c r="A34" s="73" t="s">
        <v>340</v>
      </c>
      <c r="B34" s="74">
        <v>40975</v>
      </c>
      <c r="C34" s="75">
        <v>5889.35</v>
      </c>
      <c r="D34" s="74">
        <v>40975</v>
      </c>
      <c r="E34" s="76">
        <v>139</v>
      </c>
      <c r="F34" s="77" t="s">
        <v>341</v>
      </c>
      <c r="G34" s="75">
        <v>5876.44</v>
      </c>
      <c r="H34" s="137" t="s">
        <v>361</v>
      </c>
      <c r="I34" s="137" t="s">
        <v>379</v>
      </c>
      <c r="J34" s="74">
        <v>40974</v>
      </c>
      <c r="K34" s="138" t="s">
        <v>380</v>
      </c>
      <c r="L34" s="137" t="s">
        <v>227</v>
      </c>
      <c r="M34" s="78">
        <v>60.5</v>
      </c>
      <c r="N34" s="137" t="s">
        <v>376</v>
      </c>
      <c r="O34" s="199"/>
      <c r="P34" s="199"/>
      <c r="Q34" s="73"/>
      <c r="R34" s="78">
        <v>60.5</v>
      </c>
      <c r="S34" s="139" t="s">
        <v>325</v>
      </c>
      <c r="T34" s="64"/>
      <c r="U34" s="78">
        <v>60.5</v>
      </c>
    </row>
    <row r="35" spans="1:21" ht="89.25">
      <c r="A35" s="73" t="s">
        <v>340</v>
      </c>
      <c r="B35" s="74">
        <v>40975</v>
      </c>
      <c r="C35" s="75">
        <v>5889.35</v>
      </c>
      <c r="D35" s="74">
        <v>40975</v>
      </c>
      <c r="E35" s="76">
        <v>139</v>
      </c>
      <c r="F35" s="77" t="s">
        <v>341</v>
      </c>
      <c r="G35" s="75">
        <v>5876.44</v>
      </c>
      <c r="H35" s="137" t="s">
        <v>331</v>
      </c>
      <c r="I35" s="137" t="s">
        <v>364</v>
      </c>
      <c r="J35" s="74">
        <v>40974</v>
      </c>
      <c r="K35" s="138">
        <v>1179430</v>
      </c>
      <c r="L35" s="137" t="s">
        <v>333</v>
      </c>
      <c r="M35" s="78">
        <v>35</v>
      </c>
      <c r="N35" s="137" t="s">
        <v>376</v>
      </c>
      <c r="O35" s="199"/>
      <c r="P35" s="199"/>
      <c r="Q35" s="73"/>
      <c r="R35" s="78">
        <v>35</v>
      </c>
      <c r="S35" s="139" t="s">
        <v>325</v>
      </c>
      <c r="T35" s="64"/>
      <c r="U35" s="78">
        <v>35</v>
      </c>
    </row>
    <row r="36" spans="1:21" ht="89.25">
      <c r="A36" s="73" t="s">
        <v>381</v>
      </c>
      <c r="B36" s="74">
        <v>41001</v>
      </c>
      <c r="C36" s="75">
        <v>8015.33</v>
      </c>
      <c r="D36" s="74">
        <v>41001</v>
      </c>
      <c r="E36" s="76">
        <v>161</v>
      </c>
      <c r="F36" s="77" t="s">
        <v>156</v>
      </c>
      <c r="G36" s="75">
        <v>8000</v>
      </c>
      <c r="H36" s="137" t="s">
        <v>232</v>
      </c>
      <c r="I36" s="137" t="s">
        <v>79</v>
      </c>
      <c r="J36" s="74">
        <v>40954</v>
      </c>
      <c r="K36" s="138">
        <v>3619</v>
      </c>
      <c r="L36" s="137" t="s">
        <v>227</v>
      </c>
      <c r="M36" s="78">
        <v>230</v>
      </c>
      <c r="N36" s="137" t="s">
        <v>382</v>
      </c>
      <c r="O36" s="199" t="s">
        <v>383</v>
      </c>
      <c r="P36" s="137" t="s">
        <v>384</v>
      </c>
      <c r="Q36" s="73"/>
      <c r="R36" s="78">
        <v>230</v>
      </c>
      <c r="S36" s="139" t="s">
        <v>325</v>
      </c>
      <c r="T36" s="64"/>
      <c r="U36" s="78">
        <v>230</v>
      </c>
    </row>
    <row r="37" spans="1:21" ht="89.25">
      <c r="A37" s="73" t="s">
        <v>381</v>
      </c>
      <c r="B37" s="74">
        <v>41001</v>
      </c>
      <c r="C37" s="75">
        <v>8015.33</v>
      </c>
      <c r="D37" s="74">
        <v>41001</v>
      </c>
      <c r="E37" s="76">
        <v>161</v>
      </c>
      <c r="F37" s="77" t="s">
        <v>156</v>
      </c>
      <c r="G37" s="75">
        <v>8000</v>
      </c>
      <c r="H37" s="137" t="s">
        <v>385</v>
      </c>
      <c r="I37" s="137" t="s">
        <v>79</v>
      </c>
      <c r="J37" s="74">
        <v>40954</v>
      </c>
      <c r="K37" s="138">
        <v>2329</v>
      </c>
      <c r="L37" s="137" t="s">
        <v>250</v>
      </c>
      <c r="M37" s="78">
        <v>350</v>
      </c>
      <c r="N37" s="137" t="s">
        <v>382</v>
      </c>
      <c r="O37" s="199"/>
      <c r="P37" s="137" t="s">
        <v>384</v>
      </c>
      <c r="Q37" s="73"/>
      <c r="R37" s="78">
        <v>350</v>
      </c>
      <c r="S37" s="139" t="s">
        <v>325</v>
      </c>
      <c r="T37" s="64"/>
      <c r="U37" s="78">
        <v>350</v>
      </c>
    </row>
    <row r="38" spans="1:21" ht="89.25" customHeight="1">
      <c r="A38" s="73" t="s">
        <v>381</v>
      </c>
      <c r="B38" s="74">
        <v>41001</v>
      </c>
      <c r="C38" s="75">
        <v>8015.33</v>
      </c>
      <c r="D38" s="74">
        <v>41001</v>
      </c>
      <c r="E38" s="76">
        <v>161</v>
      </c>
      <c r="F38" s="77" t="s">
        <v>156</v>
      </c>
      <c r="G38" s="75">
        <v>8000</v>
      </c>
      <c r="H38" s="137" t="s">
        <v>282</v>
      </c>
      <c r="I38" s="137" t="s">
        <v>79</v>
      </c>
      <c r="J38" s="74">
        <v>40954</v>
      </c>
      <c r="K38" s="138" t="s">
        <v>386</v>
      </c>
      <c r="L38" s="137" t="s">
        <v>250</v>
      </c>
      <c r="M38" s="78">
        <v>150</v>
      </c>
      <c r="N38" s="137" t="s">
        <v>382</v>
      </c>
      <c r="O38" s="199" t="s">
        <v>383</v>
      </c>
      <c r="P38" s="137" t="s">
        <v>384</v>
      </c>
      <c r="Q38" s="73"/>
      <c r="R38" s="78">
        <v>150</v>
      </c>
      <c r="S38" s="139" t="s">
        <v>325</v>
      </c>
      <c r="T38" s="64"/>
      <c r="U38" s="78">
        <v>150</v>
      </c>
    </row>
    <row r="39" spans="1:21" ht="89.25">
      <c r="A39" s="73" t="s">
        <v>381</v>
      </c>
      <c r="B39" s="74">
        <v>41001</v>
      </c>
      <c r="C39" s="75">
        <v>8015.33</v>
      </c>
      <c r="D39" s="74">
        <v>41001</v>
      </c>
      <c r="E39" s="76">
        <v>161</v>
      </c>
      <c r="F39" s="77" t="s">
        <v>156</v>
      </c>
      <c r="G39" s="75">
        <v>8000</v>
      </c>
      <c r="H39" s="137" t="s">
        <v>385</v>
      </c>
      <c r="I39" s="137" t="s">
        <v>79</v>
      </c>
      <c r="J39" s="74">
        <v>40955</v>
      </c>
      <c r="K39" s="138">
        <v>2341</v>
      </c>
      <c r="L39" s="137" t="s">
        <v>250</v>
      </c>
      <c r="M39" s="78">
        <v>210</v>
      </c>
      <c r="N39" s="137" t="s">
        <v>382</v>
      </c>
      <c r="O39" s="199"/>
      <c r="P39" s="137" t="s">
        <v>384</v>
      </c>
      <c r="Q39" s="73"/>
      <c r="R39" s="78">
        <v>210</v>
      </c>
      <c r="S39" s="139" t="s">
        <v>325</v>
      </c>
      <c r="T39" s="64"/>
      <c r="U39" s="78">
        <v>210</v>
      </c>
    </row>
    <row r="40" spans="1:21" ht="89.25" customHeight="1">
      <c r="A40" s="73" t="s">
        <v>381</v>
      </c>
      <c r="B40" s="74">
        <v>41001</v>
      </c>
      <c r="C40" s="75">
        <v>8015.33</v>
      </c>
      <c r="D40" s="74">
        <v>41001</v>
      </c>
      <c r="E40" s="76">
        <v>161</v>
      </c>
      <c r="F40" s="77" t="s">
        <v>156</v>
      </c>
      <c r="G40" s="75">
        <v>8000</v>
      </c>
      <c r="H40" s="137" t="s">
        <v>387</v>
      </c>
      <c r="I40" s="137" t="s">
        <v>79</v>
      </c>
      <c r="J40" s="74">
        <v>40955</v>
      </c>
      <c r="K40" s="138" t="s">
        <v>388</v>
      </c>
      <c r="L40" s="137" t="s">
        <v>250</v>
      </c>
      <c r="M40" s="78">
        <v>120</v>
      </c>
      <c r="N40" s="137" t="s">
        <v>382</v>
      </c>
      <c r="O40" s="199" t="s">
        <v>383</v>
      </c>
      <c r="P40" s="137" t="s">
        <v>384</v>
      </c>
      <c r="Q40" s="73"/>
      <c r="R40" s="78">
        <v>120</v>
      </c>
      <c r="S40" s="139" t="s">
        <v>325</v>
      </c>
      <c r="T40" s="64"/>
      <c r="U40" s="78">
        <v>120</v>
      </c>
    </row>
    <row r="41" spans="1:21" ht="89.25">
      <c r="A41" s="73" t="s">
        <v>381</v>
      </c>
      <c r="B41" s="74">
        <v>41001</v>
      </c>
      <c r="C41" s="75">
        <v>8015.33</v>
      </c>
      <c r="D41" s="74">
        <v>41001</v>
      </c>
      <c r="E41" s="76">
        <v>161</v>
      </c>
      <c r="F41" s="77" t="s">
        <v>156</v>
      </c>
      <c r="G41" s="75">
        <v>8000</v>
      </c>
      <c r="H41" s="137" t="s">
        <v>331</v>
      </c>
      <c r="I41" s="137" t="s">
        <v>389</v>
      </c>
      <c r="J41" s="74">
        <v>40954</v>
      </c>
      <c r="K41" s="138">
        <v>949323</v>
      </c>
      <c r="L41" s="137" t="s">
        <v>333</v>
      </c>
      <c r="M41" s="78">
        <v>58</v>
      </c>
      <c r="N41" s="137" t="s">
        <v>390</v>
      </c>
      <c r="O41" s="199"/>
      <c r="P41" s="199" t="s">
        <v>391</v>
      </c>
      <c r="Q41" s="73"/>
      <c r="R41" s="78">
        <v>58</v>
      </c>
      <c r="S41" s="139" t="s">
        <v>325</v>
      </c>
      <c r="T41" s="64"/>
      <c r="U41" s="78">
        <v>58</v>
      </c>
    </row>
    <row r="42" spans="1:21" ht="89.25">
      <c r="A42" s="73" t="s">
        <v>381</v>
      </c>
      <c r="B42" s="74">
        <v>41001</v>
      </c>
      <c r="C42" s="75">
        <v>8015.33</v>
      </c>
      <c r="D42" s="74">
        <v>41001</v>
      </c>
      <c r="E42" s="76">
        <v>161</v>
      </c>
      <c r="F42" s="77" t="s">
        <v>156</v>
      </c>
      <c r="G42" s="75">
        <v>8000</v>
      </c>
      <c r="H42" s="137" t="s">
        <v>352</v>
      </c>
      <c r="I42" s="137" t="s">
        <v>392</v>
      </c>
      <c r="J42" s="74">
        <v>40954</v>
      </c>
      <c r="K42" s="138">
        <v>326951</v>
      </c>
      <c r="L42" s="137" t="s">
        <v>354</v>
      </c>
      <c r="M42" s="78">
        <v>58</v>
      </c>
      <c r="N42" s="137" t="s">
        <v>390</v>
      </c>
      <c r="O42" s="199"/>
      <c r="P42" s="199"/>
      <c r="Q42" s="73"/>
      <c r="R42" s="78">
        <v>58</v>
      </c>
      <c r="S42" s="139" t="s">
        <v>325</v>
      </c>
      <c r="T42" s="64"/>
      <c r="U42" s="78">
        <v>58</v>
      </c>
    </row>
    <row r="43" spans="1:21" ht="89.25">
      <c r="A43" s="73" t="s">
        <v>381</v>
      </c>
      <c r="B43" s="74">
        <v>41001</v>
      </c>
      <c r="C43" s="75">
        <v>8015.33</v>
      </c>
      <c r="D43" s="74">
        <v>41001</v>
      </c>
      <c r="E43" s="76">
        <v>161</v>
      </c>
      <c r="F43" s="77" t="s">
        <v>156</v>
      </c>
      <c r="G43" s="75">
        <v>8000</v>
      </c>
      <c r="H43" s="137" t="s">
        <v>352</v>
      </c>
      <c r="I43" s="137" t="s">
        <v>392</v>
      </c>
      <c r="J43" s="74">
        <v>40955</v>
      </c>
      <c r="K43" s="138">
        <v>333272</v>
      </c>
      <c r="L43" s="137" t="s">
        <v>354</v>
      </c>
      <c r="M43" s="78">
        <v>58</v>
      </c>
      <c r="N43" s="137" t="s">
        <v>390</v>
      </c>
      <c r="O43" s="199"/>
      <c r="P43" s="199"/>
      <c r="Q43" s="73"/>
      <c r="R43" s="78">
        <v>58</v>
      </c>
      <c r="S43" s="139" t="s">
        <v>325</v>
      </c>
      <c r="T43" s="64"/>
      <c r="U43" s="78">
        <v>58</v>
      </c>
    </row>
    <row r="44" spans="1:21" ht="89.25">
      <c r="A44" s="73" t="s">
        <v>381</v>
      </c>
      <c r="B44" s="74">
        <v>41001</v>
      </c>
      <c r="C44" s="75">
        <v>8015.33</v>
      </c>
      <c r="D44" s="74">
        <v>41001</v>
      </c>
      <c r="E44" s="76">
        <v>161</v>
      </c>
      <c r="F44" s="77" t="s">
        <v>156</v>
      </c>
      <c r="G44" s="75">
        <v>8000</v>
      </c>
      <c r="H44" s="137" t="s">
        <v>393</v>
      </c>
      <c r="I44" s="137" t="s">
        <v>394</v>
      </c>
      <c r="J44" s="74">
        <v>40954</v>
      </c>
      <c r="K44" s="138">
        <v>9950</v>
      </c>
      <c r="L44" s="137" t="s">
        <v>250</v>
      </c>
      <c r="M44" s="78">
        <v>950</v>
      </c>
      <c r="N44" s="137" t="s">
        <v>395</v>
      </c>
      <c r="O44" s="199"/>
      <c r="P44" s="137" t="s">
        <v>384</v>
      </c>
      <c r="Q44" s="73"/>
      <c r="R44" s="78">
        <v>950</v>
      </c>
      <c r="S44" s="139" t="s">
        <v>325</v>
      </c>
      <c r="T44" s="64"/>
      <c r="U44" s="78">
        <v>950</v>
      </c>
    </row>
    <row r="45" spans="1:21" ht="153">
      <c r="A45" s="73" t="s">
        <v>381</v>
      </c>
      <c r="B45" s="74">
        <v>41001</v>
      </c>
      <c r="C45" s="75">
        <v>8015.33</v>
      </c>
      <c r="D45" s="74">
        <v>41001</v>
      </c>
      <c r="E45" s="76">
        <v>161</v>
      </c>
      <c r="F45" s="77" t="s">
        <v>156</v>
      </c>
      <c r="G45" s="75">
        <v>8000</v>
      </c>
      <c r="H45" s="137" t="s">
        <v>396</v>
      </c>
      <c r="I45" s="137" t="s">
        <v>79</v>
      </c>
      <c r="J45" s="74">
        <v>40992</v>
      </c>
      <c r="K45" s="138">
        <v>77</v>
      </c>
      <c r="L45" s="137" t="s">
        <v>227</v>
      </c>
      <c r="M45" s="78">
        <v>173</v>
      </c>
      <c r="N45" s="137" t="s">
        <v>397</v>
      </c>
      <c r="O45" s="199" t="s">
        <v>398</v>
      </c>
      <c r="P45" s="137" t="s">
        <v>399</v>
      </c>
      <c r="Q45" s="73"/>
      <c r="R45" s="78">
        <v>173</v>
      </c>
      <c r="S45" s="139" t="s">
        <v>325</v>
      </c>
      <c r="T45" s="64"/>
      <c r="U45" s="78">
        <v>173</v>
      </c>
    </row>
    <row r="46" spans="1:21" ht="204">
      <c r="A46" s="73" t="s">
        <v>381</v>
      </c>
      <c r="B46" s="74">
        <v>41001</v>
      </c>
      <c r="C46" s="75">
        <v>8015.33</v>
      </c>
      <c r="D46" s="74">
        <v>41001</v>
      </c>
      <c r="E46" s="76">
        <v>161</v>
      </c>
      <c r="F46" s="77" t="s">
        <v>156</v>
      </c>
      <c r="G46" s="75">
        <v>8000</v>
      </c>
      <c r="H46" s="137" t="s">
        <v>331</v>
      </c>
      <c r="I46" s="137" t="s">
        <v>364</v>
      </c>
      <c r="J46" s="74">
        <v>40992</v>
      </c>
      <c r="K46" s="138">
        <v>1185832</v>
      </c>
      <c r="L46" s="137" t="s">
        <v>333</v>
      </c>
      <c r="M46" s="78">
        <v>35</v>
      </c>
      <c r="N46" s="137" t="s">
        <v>400</v>
      </c>
      <c r="O46" s="199"/>
      <c r="P46" s="137" t="s">
        <v>401</v>
      </c>
      <c r="Q46" s="73"/>
      <c r="R46" s="78">
        <v>35</v>
      </c>
      <c r="S46" s="139" t="s">
        <v>325</v>
      </c>
      <c r="T46" s="64"/>
      <c r="U46" s="78">
        <v>35</v>
      </c>
    </row>
    <row r="47" spans="1:21" ht="204">
      <c r="A47" s="73" t="s">
        <v>381</v>
      </c>
      <c r="B47" s="74">
        <v>41001</v>
      </c>
      <c r="C47" s="75">
        <v>8015.33</v>
      </c>
      <c r="D47" s="74">
        <v>41001</v>
      </c>
      <c r="E47" s="76">
        <v>161</v>
      </c>
      <c r="F47" s="77" t="s">
        <v>156</v>
      </c>
      <c r="G47" s="75">
        <v>8000</v>
      </c>
      <c r="H47" s="137" t="s">
        <v>331</v>
      </c>
      <c r="I47" s="137" t="s">
        <v>402</v>
      </c>
      <c r="J47" s="74">
        <v>40992</v>
      </c>
      <c r="K47" s="138">
        <v>5860914</v>
      </c>
      <c r="L47" s="137" t="s">
        <v>333</v>
      </c>
      <c r="M47" s="78">
        <v>58</v>
      </c>
      <c r="N47" s="137" t="s">
        <v>403</v>
      </c>
      <c r="O47" s="137" t="s">
        <v>398</v>
      </c>
      <c r="P47" s="137" t="s">
        <v>404</v>
      </c>
      <c r="Q47" s="73"/>
      <c r="R47" s="78">
        <v>58</v>
      </c>
      <c r="S47" s="139" t="s">
        <v>325</v>
      </c>
      <c r="T47" s="64"/>
      <c r="U47" s="78">
        <v>58</v>
      </c>
    </row>
    <row r="48" spans="1:21" ht="89.25">
      <c r="A48" s="73" t="s">
        <v>381</v>
      </c>
      <c r="B48" s="74">
        <v>41001</v>
      </c>
      <c r="C48" s="75">
        <v>8015.33</v>
      </c>
      <c r="D48" s="74">
        <v>41001</v>
      </c>
      <c r="E48" s="76">
        <v>161</v>
      </c>
      <c r="F48" s="77" t="s">
        <v>156</v>
      </c>
      <c r="G48" s="75">
        <v>8000</v>
      </c>
      <c r="H48" s="137" t="s">
        <v>405</v>
      </c>
      <c r="I48" s="137" t="s">
        <v>79</v>
      </c>
      <c r="J48" s="74">
        <v>41000</v>
      </c>
      <c r="K48" s="138">
        <v>14866</v>
      </c>
      <c r="L48" s="137" t="s">
        <v>227</v>
      </c>
      <c r="M48" s="78">
        <v>220</v>
      </c>
      <c r="N48" s="137" t="s">
        <v>397</v>
      </c>
      <c r="O48" s="199" t="s">
        <v>406</v>
      </c>
      <c r="P48" s="199" t="s">
        <v>407</v>
      </c>
      <c r="Q48" s="73"/>
      <c r="R48" s="78">
        <v>220</v>
      </c>
      <c r="S48" s="139" t="s">
        <v>325</v>
      </c>
      <c r="T48" s="64"/>
      <c r="U48" s="78">
        <v>220</v>
      </c>
    </row>
    <row r="49" spans="1:21" ht="89.25">
      <c r="A49" s="73" t="s">
        <v>381</v>
      </c>
      <c r="B49" s="74">
        <v>41001</v>
      </c>
      <c r="C49" s="75">
        <v>8015.33</v>
      </c>
      <c r="D49" s="74">
        <v>41001</v>
      </c>
      <c r="E49" s="76">
        <v>161</v>
      </c>
      <c r="F49" s="77" t="s">
        <v>156</v>
      </c>
      <c r="G49" s="75">
        <v>8000</v>
      </c>
      <c r="H49" s="137" t="s">
        <v>331</v>
      </c>
      <c r="I49" s="137" t="s">
        <v>374</v>
      </c>
      <c r="J49" s="74">
        <v>41000</v>
      </c>
      <c r="K49" s="138">
        <v>5689455</v>
      </c>
      <c r="L49" s="137" t="s">
        <v>333</v>
      </c>
      <c r="M49" s="78">
        <v>58</v>
      </c>
      <c r="N49" s="137" t="s">
        <v>397</v>
      </c>
      <c r="O49" s="199"/>
      <c r="P49" s="199"/>
      <c r="Q49" s="73"/>
      <c r="R49" s="78">
        <v>58</v>
      </c>
      <c r="S49" s="139" t="s">
        <v>325</v>
      </c>
      <c r="T49" s="64"/>
      <c r="U49" s="78">
        <v>58</v>
      </c>
    </row>
    <row r="50" spans="1:21" ht="89.25">
      <c r="A50" s="73" t="s">
        <v>381</v>
      </c>
      <c r="B50" s="74">
        <v>41001</v>
      </c>
      <c r="C50" s="75">
        <v>8015.33</v>
      </c>
      <c r="D50" s="74">
        <v>41001</v>
      </c>
      <c r="E50" s="76">
        <v>161</v>
      </c>
      <c r="F50" s="77" t="s">
        <v>156</v>
      </c>
      <c r="G50" s="75">
        <v>8000</v>
      </c>
      <c r="H50" s="137" t="s">
        <v>331</v>
      </c>
      <c r="I50" s="137" t="s">
        <v>402</v>
      </c>
      <c r="J50" s="74">
        <v>41000</v>
      </c>
      <c r="K50" s="138">
        <v>1396415</v>
      </c>
      <c r="L50" s="137" t="s">
        <v>333</v>
      </c>
      <c r="M50" s="78">
        <v>58</v>
      </c>
      <c r="N50" s="137" t="s">
        <v>408</v>
      </c>
      <c r="O50" s="199"/>
      <c r="P50" s="199"/>
      <c r="Q50" s="73"/>
      <c r="R50" s="78">
        <v>58</v>
      </c>
      <c r="S50" s="139" t="s">
        <v>325</v>
      </c>
      <c r="T50" s="64"/>
      <c r="U50" s="78">
        <v>58</v>
      </c>
    </row>
    <row r="51" spans="1:21" ht="89.25">
      <c r="A51" s="73" t="s">
        <v>381</v>
      </c>
      <c r="B51" s="74">
        <v>41001</v>
      </c>
      <c r="C51" s="75">
        <v>8015.33</v>
      </c>
      <c r="D51" s="74">
        <v>41001</v>
      </c>
      <c r="E51" s="76">
        <v>161</v>
      </c>
      <c r="F51" s="77" t="s">
        <v>156</v>
      </c>
      <c r="G51" s="75">
        <v>8000</v>
      </c>
      <c r="H51" s="137" t="s">
        <v>167</v>
      </c>
      <c r="I51" s="137" t="s">
        <v>79</v>
      </c>
      <c r="J51" s="74">
        <v>41007</v>
      </c>
      <c r="K51" s="138">
        <v>9740</v>
      </c>
      <c r="L51" s="137" t="s">
        <v>80</v>
      </c>
      <c r="M51" s="78">
        <v>67</v>
      </c>
      <c r="N51" s="137" t="s">
        <v>408</v>
      </c>
      <c r="O51" s="199" t="s">
        <v>409</v>
      </c>
      <c r="P51" s="199" t="s">
        <v>410</v>
      </c>
      <c r="Q51" s="73"/>
      <c r="R51" s="78">
        <v>67</v>
      </c>
      <c r="S51" s="139" t="s">
        <v>325</v>
      </c>
      <c r="T51" s="64"/>
      <c r="U51" s="78">
        <v>67</v>
      </c>
    </row>
    <row r="52" spans="1:21" ht="89.25">
      <c r="A52" s="73" t="s">
        <v>381</v>
      </c>
      <c r="B52" s="74">
        <v>41001</v>
      </c>
      <c r="C52" s="75">
        <v>8015.33</v>
      </c>
      <c r="D52" s="74">
        <v>41001</v>
      </c>
      <c r="E52" s="76">
        <v>161</v>
      </c>
      <c r="F52" s="77" t="s">
        <v>156</v>
      </c>
      <c r="G52" s="75">
        <v>8000</v>
      </c>
      <c r="H52" s="137" t="s">
        <v>411</v>
      </c>
      <c r="I52" s="137" t="s">
        <v>412</v>
      </c>
      <c r="J52" s="74">
        <v>41007</v>
      </c>
      <c r="K52" s="138" t="s">
        <v>413</v>
      </c>
      <c r="L52" s="137" t="s">
        <v>227</v>
      </c>
      <c r="M52" s="78">
        <v>83</v>
      </c>
      <c r="N52" s="137" t="s">
        <v>408</v>
      </c>
      <c r="O52" s="199"/>
      <c r="P52" s="199"/>
      <c r="Q52" s="73"/>
      <c r="R52" s="78">
        <v>83</v>
      </c>
      <c r="S52" s="139" t="s">
        <v>325</v>
      </c>
      <c r="T52" s="64"/>
      <c r="U52" s="78">
        <v>83</v>
      </c>
    </row>
    <row r="53" spans="1:21" ht="89.25">
      <c r="A53" s="73" t="s">
        <v>381</v>
      </c>
      <c r="B53" s="74">
        <v>41001</v>
      </c>
      <c r="C53" s="75">
        <v>8015.33</v>
      </c>
      <c r="D53" s="74">
        <v>41001</v>
      </c>
      <c r="E53" s="76">
        <v>161</v>
      </c>
      <c r="F53" s="77" t="s">
        <v>156</v>
      </c>
      <c r="G53" s="75">
        <v>8000</v>
      </c>
      <c r="H53" s="137" t="s">
        <v>331</v>
      </c>
      <c r="I53" s="137" t="s">
        <v>374</v>
      </c>
      <c r="J53" s="74">
        <v>41007</v>
      </c>
      <c r="K53" s="138">
        <v>5702203</v>
      </c>
      <c r="L53" s="137" t="s">
        <v>333</v>
      </c>
      <c r="M53" s="78">
        <v>58</v>
      </c>
      <c r="N53" s="137" t="s">
        <v>408</v>
      </c>
      <c r="O53" s="199"/>
      <c r="P53" s="199"/>
      <c r="Q53" s="73"/>
      <c r="R53" s="78">
        <v>58</v>
      </c>
      <c r="S53" s="139" t="s">
        <v>325</v>
      </c>
      <c r="T53" s="64"/>
      <c r="U53" s="78">
        <v>58</v>
      </c>
    </row>
    <row r="54" spans="1:21" ht="89.25">
      <c r="A54" s="73" t="s">
        <v>381</v>
      </c>
      <c r="B54" s="74">
        <v>41001</v>
      </c>
      <c r="C54" s="75">
        <v>8015.33</v>
      </c>
      <c r="D54" s="74">
        <v>41001</v>
      </c>
      <c r="E54" s="76">
        <v>161</v>
      </c>
      <c r="F54" s="77" t="s">
        <v>156</v>
      </c>
      <c r="G54" s="75">
        <v>8000</v>
      </c>
      <c r="H54" s="137" t="s">
        <v>331</v>
      </c>
      <c r="I54" s="137" t="s">
        <v>402</v>
      </c>
      <c r="J54" s="74">
        <v>41007</v>
      </c>
      <c r="K54" s="138">
        <v>5887158</v>
      </c>
      <c r="L54" s="137" t="s">
        <v>333</v>
      </c>
      <c r="M54" s="78">
        <v>58</v>
      </c>
      <c r="N54" s="137" t="s">
        <v>408</v>
      </c>
      <c r="O54" s="199"/>
      <c r="P54" s="199"/>
      <c r="Q54" s="73"/>
      <c r="R54" s="78">
        <v>58</v>
      </c>
      <c r="S54" s="139" t="s">
        <v>325</v>
      </c>
      <c r="T54" s="64"/>
      <c r="U54" s="78">
        <v>58</v>
      </c>
    </row>
    <row r="55" spans="1:21" ht="153">
      <c r="A55" s="73" t="s">
        <v>381</v>
      </c>
      <c r="B55" s="74">
        <v>41001</v>
      </c>
      <c r="C55" s="75">
        <v>8015.33</v>
      </c>
      <c r="D55" s="74">
        <v>41001</v>
      </c>
      <c r="E55" s="76">
        <v>161</v>
      </c>
      <c r="F55" s="77" t="s">
        <v>156</v>
      </c>
      <c r="G55" s="75">
        <v>8000</v>
      </c>
      <c r="H55" s="137" t="s">
        <v>414</v>
      </c>
      <c r="I55" s="137" t="s">
        <v>415</v>
      </c>
      <c r="J55" s="74">
        <v>41003</v>
      </c>
      <c r="K55" s="138">
        <v>10779</v>
      </c>
      <c r="L55" s="137" t="s">
        <v>250</v>
      </c>
      <c r="M55" s="78">
        <v>432.18</v>
      </c>
      <c r="N55" s="137" t="s">
        <v>416</v>
      </c>
      <c r="O55" s="73" t="s">
        <v>417</v>
      </c>
      <c r="P55" s="137" t="s">
        <v>418</v>
      </c>
      <c r="Q55" s="73"/>
      <c r="R55" s="78">
        <v>432.18</v>
      </c>
      <c r="S55" s="139" t="s">
        <v>325</v>
      </c>
      <c r="T55" s="64"/>
      <c r="U55" s="78">
        <v>432.18</v>
      </c>
    </row>
    <row r="56" spans="1:21" ht="140.25">
      <c r="A56" s="73" t="s">
        <v>381</v>
      </c>
      <c r="B56" s="74">
        <v>41001</v>
      </c>
      <c r="C56" s="75">
        <v>8015.33</v>
      </c>
      <c r="D56" s="74">
        <v>41001</v>
      </c>
      <c r="E56" s="76">
        <v>161</v>
      </c>
      <c r="F56" s="77" t="s">
        <v>156</v>
      </c>
      <c r="G56" s="75">
        <v>8000</v>
      </c>
      <c r="H56" s="137" t="s">
        <v>232</v>
      </c>
      <c r="I56" s="137" t="s">
        <v>79</v>
      </c>
      <c r="J56" s="74">
        <v>40942</v>
      </c>
      <c r="K56" s="138">
        <v>3580</v>
      </c>
      <c r="L56" s="137" t="s">
        <v>227</v>
      </c>
      <c r="M56" s="78">
        <v>300</v>
      </c>
      <c r="N56" s="137" t="s">
        <v>419</v>
      </c>
      <c r="O56" s="199" t="s">
        <v>417</v>
      </c>
      <c r="P56" s="137" t="s">
        <v>420</v>
      </c>
      <c r="Q56" s="78">
        <v>300</v>
      </c>
      <c r="R56" s="129"/>
      <c r="S56" s="64"/>
      <c r="T56" s="64"/>
      <c r="U56" s="129"/>
    </row>
    <row r="57" spans="1:21" ht="140.25">
      <c r="A57" s="73" t="s">
        <v>381</v>
      </c>
      <c r="B57" s="74">
        <v>41001</v>
      </c>
      <c r="C57" s="75">
        <v>8015.33</v>
      </c>
      <c r="D57" s="74">
        <v>41001</v>
      </c>
      <c r="E57" s="76">
        <v>161</v>
      </c>
      <c r="F57" s="77" t="s">
        <v>156</v>
      </c>
      <c r="G57" s="75">
        <v>8000</v>
      </c>
      <c r="H57" s="137" t="s">
        <v>421</v>
      </c>
      <c r="I57" s="137" t="s">
        <v>79</v>
      </c>
      <c r="J57" s="74">
        <v>40942</v>
      </c>
      <c r="K57" s="138">
        <v>538</v>
      </c>
      <c r="L57" s="137" t="s">
        <v>250</v>
      </c>
      <c r="M57" s="78">
        <v>229</v>
      </c>
      <c r="N57" s="137" t="s">
        <v>419</v>
      </c>
      <c r="O57" s="199"/>
      <c r="P57" s="137" t="s">
        <v>420</v>
      </c>
      <c r="Q57" s="78">
        <v>229</v>
      </c>
      <c r="R57" s="129"/>
      <c r="S57" s="64"/>
      <c r="T57" s="64"/>
      <c r="U57" s="129"/>
    </row>
    <row r="58" spans="1:21" ht="140.25">
      <c r="A58" s="73" t="s">
        <v>381</v>
      </c>
      <c r="B58" s="74">
        <v>41001</v>
      </c>
      <c r="C58" s="75">
        <v>8015.33</v>
      </c>
      <c r="D58" s="74">
        <v>41001</v>
      </c>
      <c r="E58" s="76">
        <v>161</v>
      </c>
      <c r="F58" s="77" t="s">
        <v>156</v>
      </c>
      <c r="G58" s="75">
        <v>8000</v>
      </c>
      <c r="H58" s="137" t="s">
        <v>422</v>
      </c>
      <c r="I58" s="137" t="s">
        <v>79</v>
      </c>
      <c r="J58" s="74">
        <v>40942</v>
      </c>
      <c r="K58" s="138">
        <v>1537</v>
      </c>
      <c r="L58" s="137" t="s">
        <v>250</v>
      </c>
      <c r="M58" s="78">
        <v>734</v>
      </c>
      <c r="N58" s="137" t="s">
        <v>419</v>
      </c>
      <c r="O58" s="199"/>
      <c r="P58" s="137" t="s">
        <v>420</v>
      </c>
      <c r="Q58" s="78">
        <v>734</v>
      </c>
      <c r="R58" s="129"/>
      <c r="S58" s="64"/>
      <c r="T58" s="64"/>
      <c r="U58" s="129"/>
    </row>
    <row r="59" spans="1:21" ht="140.25">
      <c r="A59" s="73" t="s">
        <v>381</v>
      </c>
      <c r="B59" s="74">
        <v>41001</v>
      </c>
      <c r="C59" s="75">
        <v>8015.33</v>
      </c>
      <c r="D59" s="74">
        <v>41001</v>
      </c>
      <c r="E59" s="76">
        <v>161</v>
      </c>
      <c r="F59" s="77" t="s">
        <v>156</v>
      </c>
      <c r="G59" s="75">
        <v>8000</v>
      </c>
      <c r="H59" s="137" t="s">
        <v>423</v>
      </c>
      <c r="I59" s="137" t="s">
        <v>79</v>
      </c>
      <c r="J59" s="74">
        <v>40943</v>
      </c>
      <c r="K59" s="138">
        <v>38072</v>
      </c>
      <c r="L59" s="137" t="s">
        <v>250</v>
      </c>
      <c r="M59" s="78">
        <v>245.92</v>
      </c>
      <c r="N59" s="137" t="s">
        <v>419</v>
      </c>
      <c r="O59" s="199"/>
      <c r="P59" s="137" t="s">
        <v>420</v>
      </c>
      <c r="Q59" s="78">
        <v>245.92</v>
      </c>
      <c r="R59" s="129"/>
      <c r="S59" s="64"/>
      <c r="T59" s="64"/>
      <c r="U59" s="129"/>
    </row>
    <row r="60" spans="1:21" ht="140.25">
      <c r="A60" s="73" t="s">
        <v>381</v>
      </c>
      <c r="B60" s="74">
        <v>41001</v>
      </c>
      <c r="C60" s="75">
        <v>8015.33</v>
      </c>
      <c r="D60" s="74">
        <v>41001</v>
      </c>
      <c r="E60" s="76">
        <v>161</v>
      </c>
      <c r="F60" s="77" t="s">
        <v>156</v>
      </c>
      <c r="G60" s="75">
        <v>8000</v>
      </c>
      <c r="H60" s="137" t="s">
        <v>229</v>
      </c>
      <c r="I60" s="137" t="s">
        <v>79</v>
      </c>
      <c r="J60" s="74">
        <v>40943</v>
      </c>
      <c r="K60" s="138">
        <v>33944</v>
      </c>
      <c r="L60" s="137" t="s">
        <v>227</v>
      </c>
      <c r="M60" s="78">
        <v>220</v>
      </c>
      <c r="N60" s="137" t="s">
        <v>419</v>
      </c>
      <c r="O60" s="199"/>
      <c r="P60" s="137" t="s">
        <v>420</v>
      </c>
      <c r="Q60" s="78">
        <v>220</v>
      </c>
      <c r="R60" s="129"/>
      <c r="S60" s="64"/>
      <c r="T60" s="64"/>
      <c r="U60" s="129"/>
    </row>
    <row r="61" spans="1:21" ht="140.25">
      <c r="A61" s="73" t="s">
        <v>381</v>
      </c>
      <c r="B61" s="74">
        <v>41001</v>
      </c>
      <c r="C61" s="75">
        <v>8015.33</v>
      </c>
      <c r="D61" s="74">
        <v>41001</v>
      </c>
      <c r="E61" s="76">
        <v>161</v>
      </c>
      <c r="F61" s="77" t="s">
        <v>156</v>
      </c>
      <c r="G61" s="75">
        <v>8000</v>
      </c>
      <c r="H61" s="137" t="s">
        <v>424</v>
      </c>
      <c r="I61" s="137" t="s">
        <v>425</v>
      </c>
      <c r="J61" s="74">
        <v>40943</v>
      </c>
      <c r="K61" s="138" t="s">
        <v>426</v>
      </c>
      <c r="L61" s="137" t="s">
        <v>250</v>
      </c>
      <c r="M61" s="78">
        <v>53.84</v>
      </c>
      <c r="N61" s="137" t="s">
        <v>419</v>
      </c>
      <c r="O61" s="199" t="s">
        <v>417</v>
      </c>
      <c r="P61" s="137" t="s">
        <v>420</v>
      </c>
      <c r="Q61" s="78">
        <v>53.84</v>
      </c>
      <c r="R61" s="78"/>
      <c r="S61" s="64"/>
      <c r="T61" s="64"/>
      <c r="U61" s="78"/>
    </row>
    <row r="62" spans="1:21" ht="153">
      <c r="A62" s="73" t="s">
        <v>381</v>
      </c>
      <c r="B62" s="74">
        <v>41001</v>
      </c>
      <c r="C62" s="75">
        <v>8015.33</v>
      </c>
      <c r="D62" s="74">
        <v>41001</v>
      </c>
      <c r="E62" s="76">
        <v>161</v>
      </c>
      <c r="F62" s="77" t="s">
        <v>156</v>
      </c>
      <c r="G62" s="75">
        <v>8000</v>
      </c>
      <c r="H62" s="137" t="s">
        <v>331</v>
      </c>
      <c r="I62" s="137" t="s">
        <v>427</v>
      </c>
      <c r="J62" s="74">
        <v>40942</v>
      </c>
      <c r="K62" s="138">
        <v>5584373</v>
      </c>
      <c r="L62" s="137" t="s">
        <v>333</v>
      </c>
      <c r="M62" s="78">
        <v>58</v>
      </c>
      <c r="N62" s="137" t="s">
        <v>416</v>
      </c>
      <c r="O62" s="199"/>
      <c r="P62" s="137" t="s">
        <v>418</v>
      </c>
      <c r="Q62" s="78"/>
      <c r="R62" s="78">
        <v>58</v>
      </c>
      <c r="S62" s="139" t="s">
        <v>325</v>
      </c>
      <c r="T62" s="64"/>
      <c r="U62" s="78">
        <v>58</v>
      </c>
    </row>
    <row r="63" spans="1:21" ht="153">
      <c r="A63" s="73" t="s">
        <v>381</v>
      </c>
      <c r="B63" s="74">
        <v>41001</v>
      </c>
      <c r="C63" s="75">
        <v>8015.33</v>
      </c>
      <c r="D63" s="74">
        <v>41001</v>
      </c>
      <c r="E63" s="76">
        <v>161</v>
      </c>
      <c r="F63" s="77" t="s">
        <v>156</v>
      </c>
      <c r="G63" s="75">
        <v>8000</v>
      </c>
      <c r="H63" s="137" t="s">
        <v>331</v>
      </c>
      <c r="I63" s="137" t="s">
        <v>428</v>
      </c>
      <c r="J63" s="74">
        <v>40943</v>
      </c>
      <c r="K63" s="138">
        <v>5781479</v>
      </c>
      <c r="L63" s="137" t="s">
        <v>333</v>
      </c>
      <c r="M63" s="78">
        <v>58</v>
      </c>
      <c r="N63" s="137" t="s">
        <v>416</v>
      </c>
      <c r="O63" s="199"/>
      <c r="P63" s="137" t="s">
        <v>418</v>
      </c>
      <c r="Q63" s="73"/>
      <c r="R63" s="78">
        <v>58</v>
      </c>
      <c r="S63" s="139" t="s">
        <v>325</v>
      </c>
      <c r="T63" s="64"/>
      <c r="U63" s="78">
        <v>58</v>
      </c>
    </row>
    <row r="64" spans="1:21" ht="153">
      <c r="A64" s="73" t="s">
        <v>381</v>
      </c>
      <c r="B64" s="74">
        <v>41001</v>
      </c>
      <c r="C64" s="75">
        <v>8015.33</v>
      </c>
      <c r="D64" s="74">
        <v>41001</v>
      </c>
      <c r="E64" s="76">
        <v>161</v>
      </c>
      <c r="F64" s="77" t="s">
        <v>156</v>
      </c>
      <c r="G64" s="75">
        <v>8000</v>
      </c>
      <c r="H64" s="137" t="s">
        <v>352</v>
      </c>
      <c r="I64" s="137"/>
      <c r="J64" s="74">
        <v>40942</v>
      </c>
      <c r="K64" s="138">
        <v>304138</v>
      </c>
      <c r="L64" s="137" t="s">
        <v>354</v>
      </c>
      <c r="M64" s="78">
        <v>58</v>
      </c>
      <c r="N64" s="137" t="s">
        <v>416</v>
      </c>
      <c r="O64" s="199"/>
      <c r="P64" s="137" t="s">
        <v>418</v>
      </c>
      <c r="Q64" s="73"/>
      <c r="R64" s="78">
        <v>58</v>
      </c>
      <c r="S64" s="139" t="s">
        <v>325</v>
      </c>
      <c r="T64" s="64"/>
      <c r="U64" s="78">
        <v>58</v>
      </c>
    </row>
    <row r="65" spans="1:21" ht="153">
      <c r="A65" s="73" t="s">
        <v>381</v>
      </c>
      <c r="B65" s="74">
        <v>41001</v>
      </c>
      <c r="C65" s="75">
        <v>8015.33</v>
      </c>
      <c r="D65" s="74">
        <v>41001</v>
      </c>
      <c r="E65" s="76">
        <v>161</v>
      </c>
      <c r="F65" s="77" t="s">
        <v>156</v>
      </c>
      <c r="G65" s="75">
        <v>8000</v>
      </c>
      <c r="H65" s="137" t="s">
        <v>352</v>
      </c>
      <c r="I65" s="137"/>
      <c r="J65" s="74">
        <v>40943</v>
      </c>
      <c r="K65" s="138">
        <v>311233</v>
      </c>
      <c r="L65" s="137" t="s">
        <v>354</v>
      </c>
      <c r="M65" s="78">
        <v>58</v>
      </c>
      <c r="N65" s="137" t="s">
        <v>416</v>
      </c>
      <c r="O65" s="199"/>
      <c r="P65" s="137" t="s">
        <v>418</v>
      </c>
      <c r="Q65" s="73"/>
      <c r="R65" s="78">
        <v>58</v>
      </c>
      <c r="S65" s="139" t="s">
        <v>325</v>
      </c>
      <c r="T65" s="64"/>
      <c r="U65" s="78">
        <v>58</v>
      </c>
    </row>
    <row r="66" spans="1:21" ht="91.5" customHeight="1">
      <c r="A66" s="73" t="s">
        <v>381</v>
      </c>
      <c r="B66" s="74">
        <v>41001</v>
      </c>
      <c r="C66" s="75">
        <v>8015.33</v>
      </c>
      <c r="D66" s="74">
        <v>41001</v>
      </c>
      <c r="E66" s="76">
        <v>161</v>
      </c>
      <c r="F66" s="77" t="s">
        <v>156</v>
      </c>
      <c r="G66" s="75">
        <v>8000</v>
      </c>
      <c r="H66" s="137" t="s">
        <v>405</v>
      </c>
      <c r="I66" s="137" t="s">
        <v>79</v>
      </c>
      <c r="J66" s="74">
        <v>41010</v>
      </c>
      <c r="K66" s="138">
        <v>14878</v>
      </c>
      <c r="L66" s="137" t="s">
        <v>227</v>
      </c>
      <c r="M66" s="78">
        <v>150</v>
      </c>
      <c r="N66" s="137" t="s">
        <v>397</v>
      </c>
      <c r="O66" s="137" t="s">
        <v>429</v>
      </c>
      <c r="P66" s="164" t="s">
        <v>430</v>
      </c>
      <c r="Q66" s="73"/>
      <c r="R66" s="78">
        <v>150</v>
      </c>
      <c r="S66" s="139" t="s">
        <v>325</v>
      </c>
      <c r="T66" s="64"/>
      <c r="U66" s="78">
        <v>150</v>
      </c>
    </row>
    <row r="67" spans="1:21" ht="90.75" customHeight="1">
      <c r="A67" s="73" t="s">
        <v>381</v>
      </c>
      <c r="B67" s="74">
        <v>41001</v>
      </c>
      <c r="C67" s="75">
        <v>8015.33</v>
      </c>
      <c r="D67" s="74">
        <v>41001</v>
      </c>
      <c r="E67" s="76">
        <v>161</v>
      </c>
      <c r="F67" s="77" t="s">
        <v>156</v>
      </c>
      <c r="G67" s="75">
        <v>8000</v>
      </c>
      <c r="H67" s="137" t="s">
        <v>331</v>
      </c>
      <c r="I67" s="137" t="s">
        <v>374</v>
      </c>
      <c r="J67" s="74">
        <v>41010</v>
      </c>
      <c r="K67" s="138">
        <v>5708203</v>
      </c>
      <c r="L67" s="137" t="s">
        <v>333</v>
      </c>
      <c r="M67" s="78">
        <v>58</v>
      </c>
      <c r="N67" s="137" t="s">
        <v>397</v>
      </c>
      <c r="O67" s="199" t="s">
        <v>429</v>
      </c>
      <c r="P67" s="201" t="s">
        <v>430</v>
      </c>
      <c r="Q67" s="73"/>
      <c r="R67" s="78">
        <v>58</v>
      </c>
      <c r="S67" s="139" t="s">
        <v>325</v>
      </c>
      <c r="T67" s="64"/>
      <c r="U67" s="78">
        <v>58</v>
      </c>
    </row>
    <row r="68" spans="1:21" ht="89.25">
      <c r="A68" s="73" t="s">
        <v>381</v>
      </c>
      <c r="B68" s="74">
        <v>41001</v>
      </c>
      <c r="C68" s="75">
        <v>8015.33</v>
      </c>
      <c r="D68" s="74">
        <v>41001</v>
      </c>
      <c r="E68" s="76">
        <v>161</v>
      </c>
      <c r="F68" s="77" t="s">
        <v>156</v>
      </c>
      <c r="G68" s="75">
        <v>8000</v>
      </c>
      <c r="H68" s="137" t="s">
        <v>331</v>
      </c>
      <c r="I68" s="137" t="s">
        <v>402</v>
      </c>
      <c r="J68" s="74">
        <v>41010</v>
      </c>
      <c r="K68" s="138">
        <v>1406246</v>
      </c>
      <c r="L68" s="137" t="s">
        <v>333</v>
      </c>
      <c r="M68" s="78">
        <v>58</v>
      </c>
      <c r="N68" s="137" t="s">
        <v>397</v>
      </c>
      <c r="O68" s="199"/>
      <c r="P68" s="202"/>
      <c r="Q68" s="73"/>
      <c r="R68" s="78">
        <v>58</v>
      </c>
      <c r="S68" s="139" t="s">
        <v>325</v>
      </c>
      <c r="T68" s="64"/>
      <c r="U68" s="78">
        <v>58</v>
      </c>
    </row>
    <row r="69" spans="1:21" ht="89.25">
      <c r="A69" s="73" t="s">
        <v>381</v>
      </c>
      <c r="B69" s="74">
        <v>41001</v>
      </c>
      <c r="C69" s="75">
        <v>8015.33</v>
      </c>
      <c r="D69" s="74">
        <v>41001</v>
      </c>
      <c r="E69" s="76">
        <v>161</v>
      </c>
      <c r="F69" s="77" t="s">
        <v>156</v>
      </c>
      <c r="G69" s="75">
        <v>8000</v>
      </c>
      <c r="H69" s="137" t="s">
        <v>229</v>
      </c>
      <c r="I69" s="137" t="s">
        <v>79</v>
      </c>
      <c r="J69" s="74">
        <v>41010</v>
      </c>
      <c r="K69" s="138">
        <v>35180</v>
      </c>
      <c r="L69" s="137" t="s">
        <v>227</v>
      </c>
      <c r="M69" s="78">
        <v>243</v>
      </c>
      <c r="N69" s="137" t="s">
        <v>397</v>
      </c>
      <c r="O69" s="199"/>
      <c r="P69" s="203"/>
      <c r="Q69" s="73"/>
      <c r="R69" s="78">
        <v>243</v>
      </c>
      <c r="S69" s="139" t="s">
        <v>325</v>
      </c>
      <c r="T69" s="64"/>
      <c r="U69" s="78">
        <v>243</v>
      </c>
    </row>
    <row r="70" spans="1:21" ht="51">
      <c r="A70" s="73" t="s">
        <v>134</v>
      </c>
      <c r="B70" s="74">
        <v>41018</v>
      </c>
      <c r="C70" s="75">
        <v>8009.74</v>
      </c>
      <c r="D70" s="74">
        <v>41018</v>
      </c>
      <c r="E70" s="76">
        <v>174</v>
      </c>
      <c r="F70" s="77" t="s">
        <v>77</v>
      </c>
      <c r="G70" s="75">
        <v>8000</v>
      </c>
      <c r="H70" s="137" t="s">
        <v>431</v>
      </c>
      <c r="I70" s="137" t="s">
        <v>79</v>
      </c>
      <c r="J70" s="74">
        <v>41007</v>
      </c>
      <c r="K70" s="138">
        <v>156530</v>
      </c>
      <c r="L70" s="137" t="s">
        <v>250</v>
      </c>
      <c r="M70" s="78">
        <v>110</v>
      </c>
      <c r="N70" s="137" t="s">
        <v>432</v>
      </c>
      <c r="O70" s="200" t="s">
        <v>433</v>
      </c>
      <c r="P70" s="199" t="s">
        <v>434</v>
      </c>
      <c r="Q70" s="78">
        <v>110</v>
      </c>
      <c r="R70" s="129"/>
      <c r="S70" s="64"/>
      <c r="T70" s="64"/>
      <c r="U70" s="129"/>
    </row>
    <row r="71" spans="1:21" ht="51">
      <c r="A71" s="73" t="s">
        <v>134</v>
      </c>
      <c r="B71" s="74">
        <v>41018</v>
      </c>
      <c r="C71" s="75">
        <v>8009.74</v>
      </c>
      <c r="D71" s="74">
        <v>41018</v>
      </c>
      <c r="E71" s="76">
        <v>174</v>
      </c>
      <c r="F71" s="77" t="s">
        <v>77</v>
      </c>
      <c r="G71" s="75">
        <v>8000</v>
      </c>
      <c r="H71" s="137" t="s">
        <v>78</v>
      </c>
      <c r="I71" s="137" t="s">
        <v>79</v>
      </c>
      <c r="J71" s="74">
        <v>41007</v>
      </c>
      <c r="K71" s="138" t="s">
        <v>435</v>
      </c>
      <c r="L71" s="137" t="s">
        <v>250</v>
      </c>
      <c r="M71" s="78">
        <v>143</v>
      </c>
      <c r="N71" s="137" t="s">
        <v>432</v>
      </c>
      <c r="O71" s="200"/>
      <c r="P71" s="199"/>
      <c r="Q71" s="78">
        <v>143</v>
      </c>
      <c r="R71" s="129"/>
      <c r="S71" s="64"/>
      <c r="T71" s="64"/>
      <c r="U71" s="129"/>
    </row>
    <row r="72" spans="1:21" ht="51">
      <c r="A72" s="73" t="s">
        <v>134</v>
      </c>
      <c r="B72" s="74">
        <v>41018</v>
      </c>
      <c r="C72" s="75">
        <v>8009.74</v>
      </c>
      <c r="D72" s="74">
        <v>41018</v>
      </c>
      <c r="E72" s="76">
        <v>174</v>
      </c>
      <c r="F72" s="77" t="s">
        <v>77</v>
      </c>
      <c r="G72" s="75">
        <v>8000</v>
      </c>
      <c r="H72" s="137" t="s">
        <v>78</v>
      </c>
      <c r="I72" s="137" t="s">
        <v>79</v>
      </c>
      <c r="J72" s="74">
        <v>41007</v>
      </c>
      <c r="K72" s="138" t="s">
        <v>436</v>
      </c>
      <c r="L72" s="137" t="s">
        <v>250</v>
      </c>
      <c r="M72" s="78">
        <v>64.2</v>
      </c>
      <c r="N72" s="137" t="s">
        <v>432</v>
      </c>
      <c r="O72" s="200"/>
      <c r="P72" s="199"/>
      <c r="Q72" s="78">
        <v>64.2</v>
      </c>
      <c r="R72" s="129"/>
      <c r="S72" s="64"/>
      <c r="T72" s="64"/>
      <c r="U72" s="129"/>
    </row>
    <row r="73" spans="1:21" ht="51">
      <c r="A73" s="73" t="s">
        <v>134</v>
      </c>
      <c r="B73" s="74">
        <v>41018</v>
      </c>
      <c r="C73" s="75">
        <v>8009.74</v>
      </c>
      <c r="D73" s="74">
        <v>41018</v>
      </c>
      <c r="E73" s="76">
        <v>174</v>
      </c>
      <c r="F73" s="77" t="s">
        <v>77</v>
      </c>
      <c r="G73" s="75">
        <v>8000</v>
      </c>
      <c r="H73" s="137" t="s">
        <v>78</v>
      </c>
      <c r="I73" s="137" t="s">
        <v>79</v>
      </c>
      <c r="J73" s="74">
        <v>41007</v>
      </c>
      <c r="K73" s="138" t="s">
        <v>437</v>
      </c>
      <c r="L73" s="137" t="s">
        <v>250</v>
      </c>
      <c r="M73" s="78">
        <v>77.599999999999994</v>
      </c>
      <c r="N73" s="137" t="s">
        <v>432</v>
      </c>
      <c r="O73" s="200"/>
      <c r="P73" s="199"/>
      <c r="Q73" s="78">
        <v>77.599999999999994</v>
      </c>
      <c r="R73" s="129"/>
      <c r="S73" s="64"/>
      <c r="T73" s="64"/>
      <c r="U73" s="129"/>
    </row>
    <row r="74" spans="1:21" ht="51">
      <c r="A74" s="73" t="s">
        <v>134</v>
      </c>
      <c r="B74" s="74">
        <v>41018</v>
      </c>
      <c r="C74" s="75">
        <v>8009.74</v>
      </c>
      <c r="D74" s="74">
        <v>41018</v>
      </c>
      <c r="E74" s="76">
        <v>174</v>
      </c>
      <c r="F74" s="77" t="s">
        <v>77</v>
      </c>
      <c r="G74" s="75">
        <v>8000</v>
      </c>
      <c r="H74" s="137" t="s">
        <v>438</v>
      </c>
      <c r="I74" s="137" t="s">
        <v>79</v>
      </c>
      <c r="J74" s="74">
        <v>41007</v>
      </c>
      <c r="K74" s="138">
        <v>1393</v>
      </c>
      <c r="L74" s="137" t="s">
        <v>250</v>
      </c>
      <c r="M74" s="78">
        <v>405</v>
      </c>
      <c r="N74" s="137" t="s">
        <v>432</v>
      </c>
      <c r="O74" s="200"/>
      <c r="P74" s="199"/>
      <c r="Q74" s="78">
        <v>405</v>
      </c>
      <c r="R74" s="129"/>
      <c r="S74" s="64"/>
      <c r="T74" s="64"/>
      <c r="U74" s="129"/>
    </row>
    <row r="75" spans="1:21" ht="51">
      <c r="A75" s="73" t="s">
        <v>134</v>
      </c>
      <c r="B75" s="74">
        <v>41018</v>
      </c>
      <c r="C75" s="75">
        <v>8009.74</v>
      </c>
      <c r="D75" s="74">
        <v>41018</v>
      </c>
      <c r="E75" s="76">
        <v>174</v>
      </c>
      <c r="F75" s="77" t="s">
        <v>77</v>
      </c>
      <c r="G75" s="75">
        <v>8000</v>
      </c>
      <c r="H75" s="137" t="s">
        <v>431</v>
      </c>
      <c r="I75" s="137" t="s">
        <v>79</v>
      </c>
      <c r="J75" s="74">
        <v>41010</v>
      </c>
      <c r="K75" s="138">
        <v>157027</v>
      </c>
      <c r="L75" s="137" t="s">
        <v>250</v>
      </c>
      <c r="M75" s="78">
        <v>387.5</v>
      </c>
      <c r="N75" s="137" t="s">
        <v>432</v>
      </c>
      <c r="O75" s="200"/>
      <c r="P75" s="199"/>
      <c r="Q75" s="78">
        <v>387.5</v>
      </c>
      <c r="R75" s="129"/>
      <c r="S75" s="64"/>
      <c r="T75" s="64"/>
      <c r="U75" s="129"/>
    </row>
    <row r="76" spans="1:21" ht="51" customHeight="1">
      <c r="A76" s="73" t="s">
        <v>134</v>
      </c>
      <c r="B76" s="74">
        <v>41018</v>
      </c>
      <c r="C76" s="75">
        <v>8009.74</v>
      </c>
      <c r="D76" s="74">
        <v>41018</v>
      </c>
      <c r="E76" s="76">
        <v>174</v>
      </c>
      <c r="F76" s="77" t="s">
        <v>77</v>
      </c>
      <c r="G76" s="75">
        <v>8000</v>
      </c>
      <c r="H76" s="137" t="s">
        <v>439</v>
      </c>
      <c r="I76" s="137" t="s">
        <v>79</v>
      </c>
      <c r="J76" s="74">
        <v>41011</v>
      </c>
      <c r="K76" s="138">
        <v>2299</v>
      </c>
      <c r="L76" s="137" t="s">
        <v>227</v>
      </c>
      <c r="M76" s="78">
        <v>135</v>
      </c>
      <c r="N76" s="137" t="s">
        <v>432</v>
      </c>
      <c r="O76" s="200" t="s">
        <v>433</v>
      </c>
      <c r="P76" s="199" t="s">
        <v>434</v>
      </c>
      <c r="Q76" s="78">
        <v>135</v>
      </c>
      <c r="R76" s="129"/>
      <c r="S76" s="64"/>
      <c r="T76" s="64"/>
      <c r="U76" s="129"/>
    </row>
    <row r="77" spans="1:21" ht="51">
      <c r="A77" s="73" t="s">
        <v>134</v>
      </c>
      <c r="B77" s="74">
        <v>41018</v>
      </c>
      <c r="C77" s="75">
        <v>8009.74</v>
      </c>
      <c r="D77" s="74">
        <v>41018</v>
      </c>
      <c r="E77" s="76">
        <v>174</v>
      </c>
      <c r="F77" s="77" t="s">
        <v>77</v>
      </c>
      <c r="G77" s="75">
        <v>8000</v>
      </c>
      <c r="H77" s="137" t="s">
        <v>331</v>
      </c>
      <c r="I77" s="137" t="s">
        <v>440</v>
      </c>
      <c r="J77" s="74">
        <v>41006</v>
      </c>
      <c r="K77" s="138">
        <v>5701363</v>
      </c>
      <c r="L77" s="137" t="s">
        <v>333</v>
      </c>
      <c r="M77" s="78">
        <v>58</v>
      </c>
      <c r="N77" s="137" t="s">
        <v>432</v>
      </c>
      <c r="O77" s="200"/>
      <c r="P77" s="199"/>
      <c r="Q77" s="78">
        <v>58</v>
      </c>
      <c r="R77" s="129"/>
      <c r="S77" s="64"/>
      <c r="T77" s="64"/>
      <c r="U77" s="129"/>
    </row>
    <row r="78" spans="1:21" ht="51">
      <c r="A78" s="73" t="s">
        <v>134</v>
      </c>
      <c r="B78" s="74">
        <v>41018</v>
      </c>
      <c r="C78" s="75">
        <v>8009.74</v>
      </c>
      <c r="D78" s="74">
        <v>41018</v>
      </c>
      <c r="E78" s="76">
        <v>174</v>
      </c>
      <c r="F78" s="77" t="s">
        <v>77</v>
      </c>
      <c r="G78" s="75">
        <v>8000</v>
      </c>
      <c r="H78" s="137" t="s">
        <v>331</v>
      </c>
      <c r="I78" s="137" t="s">
        <v>441</v>
      </c>
      <c r="J78" s="74">
        <v>41011</v>
      </c>
      <c r="K78" s="138">
        <v>1406950</v>
      </c>
      <c r="L78" s="137" t="s">
        <v>333</v>
      </c>
      <c r="M78" s="78">
        <v>58</v>
      </c>
      <c r="N78" s="137" t="s">
        <v>432</v>
      </c>
      <c r="O78" s="200"/>
      <c r="P78" s="199"/>
      <c r="Q78" s="78">
        <v>58</v>
      </c>
      <c r="R78" s="129"/>
      <c r="S78" s="64"/>
      <c r="T78" s="64"/>
      <c r="U78" s="129"/>
    </row>
    <row r="79" spans="1:21" ht="51">
      <c r="A79" s="73" t="s">
        <v>134</v>
      </c>
      <c r="B79" s="74">
        <v>41018</v>
      </c>
      <c r="C79" s="75">
        <v>8009.74</v>
      </c>
      <c r="D79" s="74">
        <v>41018</v>
      </c>
      <c r="E79" s="76">
        <v>174</v>
      </c>
      <c r="F79" s="77" t="s">
        <v>77</v>
      </c>
      <c r="G79" s="75">
        <v>8000</v>
      </c>
      <c r="H79" s="137" t="s">
        <v>352</v>
      </c>
      <c r="I79" s="137" t="s">
        <v>442</v>
      </c>
      <c r="J79" s="74">
        <v>41006</v>
      </c>
      <c r="K79" s="138">
        <v>439375</v>
      </c>
      <c r="L79" s="137" t="s">
        <v>354</v>
      </c>
      <c r="M79" s="78">
        <v>58</v>
      </c>
      <c r="N79" s="137" t="s">
        <v>432</v>
      </c>
      <c r="O79" s="200"/>
      <c r="P79" s="199"/>
      <c r="Q79" s="78">
        <v>58</v>
      </c>
      <c r="R79" s="129"/>
      <c r="S79" s="64"/>
      <c r="T79" s="64"/>
      <c r="U79" s="129"/>
    </row>
    <row r="80" spans="1:21" ht="51">
      <c r="A80" s="73" t="s">
        <v>134</v>
      </c>
      <c r="B80" s="74">
        <v>41018</v>
      </c>
      <c r="C80" s="75">
        <v>8009.74</v>
      </c>
      <c r="D80" s="74">
        <v>41018</v>
      </c>
      <c r="E80" s="76">
        <v>174</v>
      </c>
      <c r="F80" s="77" t="s">
        <v>77</v>
      </c>
      <c r="G80" s="75">
        <v>8000</v>
      </c>
      <c r="H80" s="137" t="s">
        <v>352</v>
      </c>
      <c r="I80" s="137" t="s">
        <v>442</v>
      </c>
      <c r="J80" s="74">
        <v>41007</v>
      </c>
      <c r="K80" s="138">
        <v>27000</v>
      </c>
      <c r="L80" s="137" t="s">
        <v>354</v>
      </c>
      <c r="M80" s="78">
        <v>58</v>
      </c>
      <c r="N80" s="137" t="s">
        <v>432</v>
      </c>
      <c r="O80" s="200"/>
      <c r="P80" s="199"/>
      <c r="Q80" s="78">
        <v>58</v>
      </c>
      <c r="R80" s="129"/>
      <c r="S80" s="64"/>
      <c r="T80" s="64"/>
      <c r="U80" s="129"/>
    </row>
    <row r="81" spans="1:21" ht="51">
      <c r="A81" s="73" t="s">
        <v>134</v>
      </c>
      <c r="B81" s="74">
        <v>41018</v>
      </c>
      <c r="C81" s="75">
        <v>8009.74</v>
      </c>
      <c r="D81" s="74">
        <v>41018</v>
      </c>
      <c r="E81" s="76">
        <v>174</v>
      </c>
      <c r="F81" s="77" t="s">
        <v>77</v>
      </c>
      <c r="G81" s="75">
        <v>8000</v>
      </c>
      <c r="H81" s="137" t="s">
        <v>352</v>
      </c>
      <c r="I81" s="137" t="s">
        <v>442</v>
      </c>
      <c r="J81" s="74">
        <v>41010</v>
      </c>
      <c r="K81" s="138">
        <v>442053</v>
      </c>
      <c r="L81" s="137" t="s">
        <v>354</v>
      </c>
      <c r="M81" s="78">
        <v>58</v>
      </c>
      <c r="N81" s="137" t="s">
        <v>432</v>
      </c>
      <c r="O81" s="200"/>
      <c r="P81" s="199"/>
      <c r="Q81" s="78">
        <v>58</v>
      </c>
      <c r="R81" s="129"/>
      <c r="S81" s="64"/>
      <c r="T81" s="64"/>
      <c r="U81" s="129"/>
    </row>
    <row r="82" spans="1:21" ht="51" customHeight="1">
      <c r="A82" s="73" t="s">
        <v>134</v>
      </c>
      <c r="B82" s="74">
        <v>41018</v>
      </c>
      <c r="C82" s="75">
        <v>8009.74</v>
      </c>
      <c r="D82" s="74">
        <v>41018</v>
      </c>
      <c r="E82" s="76">
        <v>174</v>
      </c>
      <c r="F82" s="77" t="s">
        <v>77</v>
      </c>
      <c r="G82" s="75">
        <v>8000</v>
      </c>
      <c r="H82" s="137" t="s">
        <v>352</v>
      </c>
      <c r="I82" s="137" t="s">
        <v>442</v>
      </c>
      <c r="J82" s="74">
        <v>41010</v>
      </c>
      <c r="K82" s="138">
        <v>448441</v>
      </c>
      <c r="L82" s="137" t="s">
        <v>354</v>
      </c>
      <c r="M82" s="78">
        <v>58</v>
      </c>
      <c r="N82" s="137" t="s">
        <v>432</v>
      </c>
      <c r="O82" s="200" t="s">
        <v>433</v>
      </c>
      <c r="P82" s="200" t="s">
        <v>434</v>
      </c>
      <c r="Q82" s="78">
        <v>58</v>
      </c>
      <c r="R82" s="129"/>
      <c r="S82" s="64"/>
      <c r="T82" s="64"/>
      <c r="U82" s="129"/>
    </row>
    <row r="83" spans="1:21" ht="51">
      <c r="A83" s="73" t="s">
        <v>134</v>
      </c>
      <c r="B83" s="74">
        <v>41018</v>
      </c>
      <c r="C83" s="75">
        <v>8009.74</v>
      </c>
      <c r="D83" s="74">
        <v>41018</v>
      </c>
      <c r="E83" s="76">
        <v>174</v>
      </c>
      <c r="F83" s="77" t="s">
        <v>77</v>
      </c>
      <c r="G83" s="75">
        <v>8000</v>
      </c>
      <c r="H83" s="137" t="s">
        <v>443</v>
      </c>
      <c r="I83" s="137" t="s">
        <v>394</v>
      </c>
      <c r="J83" s="74">
        <v>41007</v>
      </c>
      <c r="K83" s="138">
        <v>4206</v>
      </c>
      <c r="L83" s="137" t="s">
        <v>250</v>
      </c>
      <c r="M83" s="78">
        <v>413</v>
      </c>
      <c r="N83" s="137" t="s">
        <v>432</v>
      </c>
      <c r="O83" s="200"/>
      <c r="P83" s="205"/>
      <c r="Q83" s="78">
        <v>413</v>
      </c>
      <c r="R83" s="129"/>
      <c r="S83" s="64"/>
      <c r="T83" s="64"/>
      <c r="U83" s="129"/>
    </row>
    <row r="84" spans="1:21" ht="51">
      <c r="A84" s="73" t="s">
        <v>134</v>
      </c>
      <c r="B84" s="74">
        <v>41018</v>
      </c>
      <c r="C84" s="75">
        <v>8009.74</v>
      </c>
      <c r="D84" s="74">
        <v>41018</v>
      </c>
      <c r="E84" s="76">
        <v>174</v>
      </c>
      <c r="F84" s="77" t="s">
        <v>77</v>
      </c>
      <c r="G84" s="75">
        <v>8000</v>
      </c>
      <c r="H84" s="137" t="s">
        <v>444</v>
      </c>
      <c r="I84" s="137" t="s">
        <v>394</v>
      </c>
      <c r="J84" s="74">
        <v>41010</v>
      </c>
      <c r="K84" s="138">
        <v>5550</v>
      </c>
      <c r="L84" s="137" t="s">
        <v>250</v>
      </c>
      <c r="M84" s="78">
        <v>600</v>
      </c>
      <c r="N84" s="137" t="s">
        <v>432</v>
      </c>
      <c r="O84" s="200"/>
      <c r="P84" s="205"/>
      <c r="Q84" s="78">
        <v>600</v>
      </c>
      <c r="R84" s="129"/>
      <c r="S84" s="64"/>
      <c r="T84" s="64"/>
      <c r="U84" s="129"/>
    </row>
    <row r="85" spans="1:21" ht="51" customHeight="1">
      <c r="A85" s="73" t="s">
        <v>134</v>
      </c>
      <c r="B85" s="74">
        <v>41018</v>
      </c>
      <c r="C85" s="75">
        <v>8009.74</v>
      </c>
      <c r="D85" s="74">
        <v>41018</v>
      </c>
      <c r="E85" s="76">
        <v>174</v>
      </c>
      <c r="F85" s="77" t="s">
        <v>77</v>
      </c>
      <c r="G85" s="75">
        <v>8000</v>
      </c>
      <c r="H85" s="137" t="s">
        <v>445</v>
      </c>
      <c r="I85" s="137" t="s">
        <v>446</v>
      </c>
      <c r="J85" s="74">
        <v>41016</v>
      </c>
      <c r="K85" s="138" t="s">
        <v>447</v>
      </c>
      <c r="L85" s="137" t="s">
        <v>205</v>
      </c>
      <c r="M85" s="78">
        <v>300</v>
      </c>
      <c r="N85" s="137" t="s">
        <v>448</v>
      </c>
      <c r="O85" s="199" t="s">
        <v>449</v>
      </c>
      <c r="P85" s="73" t="s">
        <v>450</v>
      </c>
      <c r="Q85" s="78">
        <v>300</v>
      </c>
      <c r="R85" s="129"/>
      <c r="S85" s="64"/>
      <c r="T85" s="64"/>
      <c r="U85" s="129"/>
    </row>
    <row r="86" spans="1:21" ht="51">
      <c r="A86" s="73" t="s">
        <v>134</v>
      </c>
      <c r="B86" s="74">
        <v>41018</v>
      </c>
      <c r="C86" s="75">
        <v>8009.74</v>
      </c>
      <c r="D86" s="74">
        <v>41018</v>
      </c>
      <c r="E86" s="76">
        <v>174</v>
      </c>
      <c r="F86" s="77" t="s">
        <v>77</v>
      </c>
      <c r="G86" s="75">
        <v>8000</v>
      </c>
      <c r="H86" s="137" t="s">
        <v>405</v>
      </c>
      <c r="I86" s="137" t="s">
        <v>79</v>
      </c>
      <c r="J86" s="74">
        <v>41015</v>
      </c>
      <c r="K86" s="138">
        <v>14887</v>
      </c>
      <c r="L86" s="137" t="s">
        <v>227</v>
      </c>
      <c r="M86" s="78">
        <v>40</v>
      </c>
      <c r="N86" s="137" t="s">
        <v>448</v>
      </c>
      <c r="O86" s="199"/>
      <c r="P86" s="73" t="s">
        <v>450</v>
      </c>
      <c r="Q86" s="78">
        <v>40</v>
      </c>
      <c r="R86" s="129"/>
      <c r="S86" s="64"/>
      <c r="T86" s="64"/>
      <c r="U86" s="129"/>
    </row>
    <row r="87" spans="1:21" ht="51">
      <c r="A87" s="73" t="s">
        <v>134</v>
      </c>
      <c r="B87" s="74">
        <v>41018</v>
      </c>
      <c r="C87" s="75">
        <v>8009.74</v>
      </c>
      <c r="D87" s="74">
        <v>41018</v>
      </c>
      <c r="E87" s="76">
        <v>174</v>
      </c>
      <c r="F87" s="77" t="s">
        <v>77</v>
      </c>
      <c r="G87" s="75">
        <v>8000</v>
      </c>
      <c r="H87" s="137" t="s">
        <v>204</v>
      </c>
      <c r="I87" s="137" t="s">
        <v>79</v>
      </c>
      <c r="J87" s="74">
        <v>41015</v>
      </c>
      <c r="K87" s="138">
        <v>2986</v>
      </c>
      <c r="L87" s="137" t="s">
        <v>205</v>
      </c>
      <c r="M87" s="78">
        <v>300</v>
      </c>
      <c r="N87" s="137" t="s">
        <v>448</v>
      </c>
      <c r="O87" s="199"/>
      <c r="P87" s="73" t="s">
        <v>450</v>
      </c>
      <c r="Q87" s="78">
        <v>300</v>
      </c>
      <c r="R87" s="129"/>
      <c r="S87" s="64"/>
      <c r="T87" s="64"/>
      <c r="U87" s="129"/>
    </row>
    <row r="88" spans="1:21" ht="51">
      <c r="A88" s="73" t="s">
        <v>134</v>
      </c>
      <c r="B88" s="74">
        <v>41018</v>
      </c>
      <c r="C88" s="75">
        <v>8009.74</v>
      </c>
      <c r="D88" s="74">
        <v>41018</v>
      </c>
      <c r="E88" s="76">
        <v>174</v>
      </c>
      <c r="F88" s="77" t="s">
        <v>77</v>
      </c>
      <c r="G88" s="75">
        <v>8000</v>
      </c>
      <c r="H88" s="137" t="s">
        <v>451</v>
      </c>
      <c r="I88" s="137" t="s">
        <v>79</v>
      </c>
      <c r="J88" s="74">
        <v>41016</v>
      </c>
      <c r="K88" s="138">
        <v>215</v>
      </c>
      <c r="L88" s="137" t="s">
        <v>328</v>
      </c>
      <c r="M88" s="78">
        <v>112</v>
      </c>
      <c r="N88" s="137" t="s">
        <v>448</v>
      </c>
      <c r="O88" s="199" t="s">
        <v>449</v>
      </c>
      <c r="P88" s="73" t="s">
        <v>450</v>
      </c>
      <c r="Q88" s="78">
        <v>112</v>
      </c>
      <c r="R88" s="129"/>
      <c r="S88" s="64"/>
      <c r="T88" s="64"/>
      <c r="U88" s="129"/>
    </row>
    <row r="89" spans="1:21" ht="51">
      <c r="A89" s="73" t="s">
        <v>134</v>
      </c>
      <c r="B89" s="74">
        <v>41018</v>
      </c>
      <c r="C89" s="75">
        <v>8009.74</v>
      </c>
      <c r="D89" s="74">
        <v>41018</v>
      </c>
      <c r="E89" s="76">
        <v>174</v>
      </c>
      <c r="F89" s="77" t="s">
        <v>77</v>
      </c>
      <c r="G89" s="75">
        <v>8000</v>
      </c>
      <c r="H89" s="137" t="s">
        <v>119</v>
      </c>
      <c r="I89" s="137" t="s">
        <v>79</v>
      </c>
      <c r="J89" s="74">
        <v>41016</v>
      </c>
      <c r="K89" s="138">
        <v>17876</v>
      </c>
      <c r="L89" s="137" t="s">
        <v>227</v>
      </c>
      <c r="M89" s="78">
        <v>42</v>
      </c>
      <c r="N89" s="137" t="s">
        <v>448</v>
      </c>
      <c r="O89" s="199"/>
      <c r="P89" s="73" t="s">
        <v>450</v>
      </c>
      <c r="Q89" s="78">
        <v>42</v>
      </c>
      <c r="R89" s="129"/>
      <c r="S89" s="64"/>
      <c r="T89" s="64"/>
      <c r="U89" s="129"/>
    </row>
    <row r="90" spans="1:21" ht="51">
      <c r="A90" s="73" t="s">
        <v>134</v>
      </c>
      <c r="B90" s="74">
        <v>41018</v>
      </c>
      <c r="C90" s="75">
        <v>8009.74</v>
      </c>
      <c r="D90" s="74">
        <v>41018</v>
      </c>
      <c r="E90" s="76">
        <v>174</v>
      </c>
      <c r="F90" s="77" t="s">
        <v>77</v>
      </c>
      <c r="G90" s="75">
        <v>8000</v>
      </c>
      <c r="H90" s="137" t="s">
        <v>331</v>
      </c>
      <c r="I90" s="137" t="s">
        <v>440</v>
      </c>
      <c r="J90" s="74">
        <v>41015</v>
      </c>
      <c r="K90" s="138">
        <v>5716967</v>
      </c>
      <c r="L90" s="137" t="s">
        <v>333</v>
      </c>
      <c r="M90" s="78">
        <v>58</v>
      </c>
      <c r="N90" s="137" t="s">
        <v>448</v>
      </c>
      <c r="O90" s="199"/>
      <c r="P90" s="73" t="s">
        <v>450</v>
      </c>
      <c r="Q90" s="78">
        <v>58</v>
      </c>
      <c r="R90" s="129"/>
      <c r="S90" s="64"/>
      <c r="T90" s="64"/>
      <c r="U90" s="129"/>
    </row>
    <row r="91" spans="1:21" ht="51">
      <c r="A91" s="73" t="s">
        <v>134</v>
      </c>
      <c r="B91" s="74">
        <v>41018</v>
      </c>
      <c r="C91" s="75">
        <v>8009.74</v>
      </c>
      <c r="D91" s="74">
        <v>41018</v>
      </c>
      <c r="E91" s="76">
        <v>174</v>
      </c>
      <c r="F91" s="77" t="s">
        <v>77</v>
      </c>
      <c r="G91" s="75">
        <v>8000</v>
      </c>
      <c r="H91" s="137" t="s">
        <v>331</v>
      </c>
      <c r="I91" s="137" t="s">
        <v>441</v>
      </c>
      <c r="J91" s="74">
        <v>41016</v>
      </c>
      <c r="K91" s="138">
        <v>5903373</v>
      </c>
      <c r="L91" s="137" t="s">
        <v>333</v>
      </c>
      <c r="M91" s="78">
        <v>58</v>
      </c>
      <c r="N91" s="137" t="s">
        <v>448</v>
      </c>
      <c r="O91" s="199"/>
      <c r="P91" s="73" t="s">
        <v>450</v>
      </c>
      <c r="Q91" s="78">
        <v>58</v>
      </c>
      <c r="R91" s="129"/>
      <c r="S91" s="64"/>
      <c r="T91" s="64"/>
      <c r="U91" s="129"/>
    </row>
    <row r="92" spans="1:21" ht="89.25">
      <c r="A92" s="73" t="s">
        <v>151</v>
      </c>
      <c r="B92" s="74">
        <v>41048</v>
      </c>
      <c r="C92" s="75">
        <v>4012.47</v>
      </c>
      <c r="D92" s="74">
        <v>41048</v>
      </c>
      <c r="E92" s="76">
        <v>189</v>
      </c>
      <c r="F92" s="77" t="s">
        <v>152</v>
      </c>
      <c r="G92" s="75">
        <v>4000</v>
      </c>
      <c r="H92" s="137" t="s">
        <v>452</v>
      </c>
      <c r="I92" s="137" t="s">
        <v>446</v>
      </c>
      <c r="J92" s="74">
        <v>41049</v>
      </c>
      <c r="K92" s="138" t="s">
        <v>453</v>
      </c>
      <c r="L92" s="137" t="s">
        <v>328</v>
      </c>
      <c r="M92" s="78">
        <v>848.01</v>
      </c>
      <c r="N92" s="137" t="s">
        <v>454</v>
      </c>
      <c r="O92" s="199" t="s">
        <v>455</v>
      </c>
      <c r="P92" s="137" t="s">
        <v>456</v>
      </c>
      <c r="Q92" s="73"/>
      <c r="R92" s="78">
        <v>848.01</v>
      </c>
      <c r="S92" s="139" t="s">
        <v>325</v>
      </c>
      <c r="T92" s="64"/>
      <c r="U92" s="78">
        <v>848.01</v>
      </c>
    </row>
    <row r="93" spans="1:21" ht="38.25">
      <c r="A93" s="73" t="s">
        <v>151</v>
      </c>
      <c r="B93" s="74">
        <v>41048</v>
      </c>
      <c r="C93" s="75">
        <v>4012.47</v>
      </c>
      <c r="D93" s="74">
        <v>41048</v>
      </c>
      <c r="E93" s="76">
        <v>189</v>
      </c>
      <c r="F93" s="77" t="s">
        <v>152</v>
      </c>
      <c r="G93" s="75">
        <v>4000</v>
      </c>
      <c r="H93" s="137" t="s">
        <v>457</v>
      </c>
      <c r="I93" s="137" t="s">
        <v>79</v>
      </c>
      <c r="J93" s="74">
        <v>41048</v>
      </c>
      <c r="K93" s="138" t="s">
        <v>458</v>
      </c>
      <c r="L93" s="137" t="s">
        <v>328</v>
      </c>
      <c r="M93" s="78">
        <v>255</v>
      </c>
      <c r="N93" s="137" t="s">
        <v>459</v>
      </c>
      <c r="O93" s="199"/>
      <c r="P93" s="137" t="s">
        <v>460</v>
      </c>
      <c r="Q93" s="78">
        <v>255</v>
      </c>
      <c r="R93" s="129"/>
      <c r="S93" s="64"/>
      <c r="T93" s="64"/>
      <c r="U93" s="129"/>
    </row>
    <row r="94" spans="1:21" ht="51">
      <c r="A94" s="73" t="s">
        <v>151</v>
      </c>
      <c r="B94" s="74">
        <v>41048</v>
      </c>
      <c r="C94" s="75">
        <v>4012.47</v>
      </c>
      <c r="D94" s="74">
        <v>41048</v>
      </c>
      <c r="E94" s="76">
        <v>189</v>
      </c>
      <c r="F94" s="77" t="s">
        <v>152</v>
      </c>
      <c r="G94" s="75">
        <v>4000</v>
      </c>
      <c r="H94" s="137" t="s">
        <v>461</v>
      </c>
      <c r="I94" s="137" t="s">
        <v>394</v>
      </c>
      <c r="J94" s="74">
        <v>41048</v>
      </c>
      <c r="K94" s="138">
        <v>10012</v>
      </c>
      <c r="L94" s="137" t="s">
        <v>328</v>
      </c>
      <c r="M94" s="78">
        <v>590</v>
      </c>
      <c r="N94" s="137" t="s">
        <v>459</v>
      </c>
      <c r="O94" s="199"/>
      <c r="P94" s="137" t="s">
        <v>460</v>
      </c>
      <c r="Q94" s="78">
        <v>590</v>
      </c>
      <c r="R94" s="129"/>
      <c r="S94" s="64"/>
      <c r="T94" s="64"/>
      <c r="U94" s="129"/>
    </row>
    <row r="95" spans="1:21" ht="89.25">
      <c r="A95" s="73" t="s">
        <v>165</v>
      </c>
      <c r="B95" s="74">
        <v>41090</v>
      </c>
      <c r="C95" s="75">
        <v>10015.5</v>
      </c>
      <c r="D95" s="74"/>
      <c r="E95" s="76"/>
      <c r="F95" s="77" t="s">
        <v>166</v>
      </c>
      <c r="G95" s="75">
        <v>10000</v>
      </c>
      <c r="H95" s="137" t="s">
        <v>226</v>
      </c>
      <c r="I95" s="137" t="s">
        <v>79</v>
      </c>
      <c r="J95" s="74">
        <v>40944</v>
      </c>
      <c r="K95" s="138">
        <v>14685</v>
      </c>
      <c r="L95" s="137" t="s">
        <v>227</v>
      </c>
      <c r="M95" s="78">
        <v>150</v>
      </c>
      <c r="N95" s="137" t="s">
        <v>462</v>
      </c>
      <c r="O95" s="199" t="s">
        <v>463</v>
      </c>
      <c r="P95" s="199" t="s">
        <v>464</v>
      </c>
      <c r="Q95" s="73"/>
      <c r="R95" s="78">
        <v>150</v>
      </c>
      <c r="S95" s="139" t="s">
        <v>325</v>
      </c>
      <c r="T95" s="64"/>
      <c r="U95" s="78">
        <v>150</v>
      </c>
    </row>
    <row r="96" spans="1:21" ht="89.25">
      <c r="A96" s="73" t="s">
        <v>165</v>
      </c>
      <c r="B96" s="74">
        <v>41090</v>
      </c>
      <c r="C96" s="75">
        <v>10015.5</v>
      </c>
      <c r="D96" s="74"/>
      <c r="E96" s="76"/>
      <c r="F96" s="77" t="s">
        <v>166</v>
      </c>
      <c r="G96" s="75">
        <v>10000</v>
      </c>
      <c r="H96" s="137" t="s">
        <v>331</v>
      </c>
      <c r="I96" s="137" t="s">
        <v>374</v>
      </c>
      <c r="J96" s="74">
        <v>40944</v>
      </c>
      <c r="K96" s="138">
        <v>5588025</v>
      </c>
      <c r="L96" s="137" t="s">
        <v>333</v>
      </c>
      <c r="M96" s="78">
        <v>58</v>
      </c>
      <c r="N96" s="137" t="s">
        <v>462</v>
      </c>
      <c r="O96" s="199"/>
      <c r="P96" s="199"/>
      <c r="Q96" s="73"/>
      <c r="R96" s="78">
        <v>58</v>
      </c>
      <c r="S96" s="139" t="s">
        <v>325</v>
      </c>
      <c r="T96" s="64"/>
      <c r="U96" s="78">
        <v>58</v>
      </c>
    </row>
    <row r="97" spans="1:21" ht="153">
      <c r="A97" s="73" t="s">
        <v>165</v>
      </c>
      <c r="B97" s="74">
        <v>41090</v>
      </c>
      <c r="C97" s="75">
        <v>10015.5</v>
      </c>
      <c r="D97" s="74"/>
      <c r="E97" s="76"/>
      <c r="F97" s="77" t="s">
        <v>166</v>
      </c>
      <c r="G97" s="75">
        <v>10000</v>
      </c>
      <c r="H97" s="137" t="s">
        <v>331</v>
      </c>
      <c r="I97" s="137" t="s">
        <v>402</v>
      </c>
      <c r="J97" s="74">
        <v>40944</v>
      </c>
      <c r="K97" s="138">
        <v>5782954</v>
      </c>
      <c r="L97" s="137" t="s">
        <v>333</v>
      </c>
      <c r="M97" s="78">
        <v>58</v>
      </c>
      <c r="N97" s="137" t="s">
        <v>462</v>
      </c>
      <c r="O97" s="137" t="s">
        <v>463</v>
      </c>
      <c r="P97" s="137" t="s">
        <v>464</v>
      </c>
      <c r="Q97" s="73"/>
      <c r="R97" s="78">
        <v>58</v>
      </c>
      <c r="S97" s="139" t="s">
        <v>325</v>
      </c>
      <c r="T97" s="64"/>
      <c r="U97" s="78">
        <v>58</v>
      </c>
    </row>
    <row r="98" spans="1:21" ht="89.25">
      <c r="A98" s="73" t="s">
        <v>165</v>
      </c>
      <c r="B98" s="74">
        <v>41090</v>
      </c>
      <c r="C98" s="75">
        <v>10015.5</v>
      </c>
      <c r="D98" s="74"/>
      <c r="E98" s="76"/>
      <c r="F98" s="77" t="s">
        <v>166</v>
      </c>
      <c r="G98" s="75">
        <v>10000</v>
      </c>
      <c r="H98" s="137" t="s">
        <v>465</v>
      </c>
      <c r="I98" s="137" t="s">
        <v>466</v>
      </c>
      <c r="J98" s="74">
        <v>40947</v>
      </c>
      <c r="K98" s="138" t="s">
        <v>467</v>
      </c>
      <c r="L98" s="137" t="s">
        <v>227</v>
      </c>
      <c r="M98" s="78">
        <v>77</v>
      </c>
      <c r="N98" s="137" t="s">
        <v>468</v>
      </c>
      <c r="O98" s="199" t="s">
        <v>469</v>
      </c>
      <c r="P98" s="199" t="s">
        <v>470</v>
      </c>
      <c r="Q98" s="73"/>
      <c r="R98" s="78">
        <v>77</v>
      </c>
      <c r="S98" s="139" t="s">
        <v>325</v>
      </c>
      <c r="T98" s="64"/>
      <c r="U98" s="78">
        <v>77</v>
      </c>
    </row>
    <row r="99" spans="1:21" ht="89.25">
      <c r="A99" s="73" t="s">
        <v>165</v>
      </c>
      <c r="B99" s="74">
        <v>41090</v>
      </c>
      <c r="C99" s="75">
        <v>10015.5</v>
      </c>
      <c r="D99" s="74"/>
      <c r="E99" s="76"/>
      <c r="F99" s="77" t="s">
        <v>166</v>
      </c>
      <c r="G99" s="75">
        <v>10000</v>
      </c>
      <c r="H99" s="137" t="s">
        <v>331</v>
      </c>
      <c r="I99" s="137" t="s">
        <v>374</v>
      </c>
      <c r="J99" s="74">
        <v>40947</v>
      </c>
      <c r="K99" s="138">
        <v>5593693</v>
      </c>
      <c r="L99" s="137" t="s">
        <v>333</v>
      </c>
      <c r="M99" s="78">
        <v>58</v>
      </c>
      <c r="N99" s="137" t="s">
        <v>468</v>
      </c>
      <c r="O99" s="199"/>
      <c r="P99" s="199"/>
      <c r="Q99" s="73"/>
      <c r="R99" s="78">
        <v>58</v>
      </c>
      <c r="S99" s="139" t="s">
        <v>325</v>
      </c>
      <c r="T99" s="64"/>
      <c r="U99" s="78">
        <v>58</v>
      </c>
    </row>
    <row r="100" spans="1:21" ht="89.25">
      <c r="A100" s="73" t="s">
        <v>165</v>
      </c>
      <c r="B100" s="74">
        <v>41090</v>
      </c>
      <c r="C100" s="75">
        <v>10015.5</v>
      </c>
      <c r="D100" s="74"/>
      <c r="E100" s="76"/>
      <c r="F100" s="77" t="s">
        <v>166</v>
      </c>
      <c r="G100" s="75">
        <v>10000</v>
      </c>
      <c r="H100" s="137" t="s">
        <v>331</v>
      </c>
      <c r="I100" s="137" t="s">
        <v>364</v>
      </c>
      <c r="J100" s="74">
        <v>40947</v>
      </c>
      <c r="K100" s="138">
        <v>1386363</v>
      </c>
      <c r="L100" s="137" t="s">
        <v>333</v>
      </c>
      <c r="M100" s="78">
        <v>35</v>
      </c>
      <c r="N100" s="137" t="s">
        <v>468</v>
      </c>
      <c r="O100" s="199"/>
      <c r="P100" s="199"/>
      <c r="Q100" s="73"/>
      <c r="R100" s="78">
        <v>35</v>
      </c>
      <c r="S100" s="139" t="s">
        <v>325</v>
      </c>
      <c r="T100" s="64"/>
      <c r="U100" s="78">
        <v>35</v>
      </c>
    </row>
    <row r="101" spans="1:21" ht="89.25">
      <c r="A101" s="73" t="s">
        <v>165</v>
      </c>
      <c r="B101" s="74">
        <v>41090</v>
      </c>
      <c r="C101" s="75">
        <v>10015.5</v>
      </c>
      <c r="D101" s="74"/>
      <c r="E101" s="76"/>
      <c r="F101" s="77" t="s">
        <v>166</v>
      </c>
      <c r="G101" s="75">
        <v>10000</v>
      </c>
      <c r="H101" s="137" t="s">
        <v>228</v>
      </c>
      <c r="I101" s="137" t="s">
        <v>79</v>
      </c>
      <c r="J101" s="74">
        <v>40955</v>
      </c>
      <c r="K101" s="138">
        <v>3492</v>
      </c>
      <c r="L101" s="137" t="s">
        <v>227</v>
      </c>
      <c r="M101" s="78">
        <v>72</v>
      </c>
      <c r="N101" s="137" t="s">
        <v>471</v>
      </c>
      <c r="O101" s="199" t="s">
        <v>472</v>
      </c>
      <c r="P101" s="199" t="s">
        <v>473</v>
      </c>
      <c r="Q101" s="73"/>
      <c r="R101" s="78">
        <v>72</v>
      </c>
      <c r="S101" s="139" t="s">
        <v>325</v>
      </c>
      <c r="T101" s="64"/>
      <c r="U101" s="78">
        <v>72</v>
      </c>
    </row>
    <row r="102" spans="1:21" ht="89.25">
      <c r="A102" s="73" t="s">
        <v>165</v>
      </c>
      <c r="B102" s="74">
        <v>41090</v>
      </c>
      <c r="C102" s="75">
        <v>10015.5</v>
      </c>
      <c r="D102" s="74"/>
      <c r="E102" s="76"/>
      <c r="F102" s="77" t="s">
        <v>166</v>
      </c>
      <c r="G102" s="75">
        <v>10000</v>
      </c>
      <c r="H102" s="137" t="s">
        <v>465</v>
      </c>
      <c r="I102" s="137" t="s">
        <v>474</v>
      </c>
      <c r="J102" s="74">
        <v>40955</v>
      </c>
      <c r="K102" s="138" t="s">
        <v>475</v>
      </c>
      <c r="L102" s="137" t="s">
        <v>227</v>
      </c>
      <c r="M102" s="78">
        <v>127.5</v>
      </c>
      <c r="N102" s="137" t="s">
        <v>471</v>
      </c>
      <c r="O102" s="204"/>
      <c r="P102" s="199"/>
      <c r="Q102" s="73"/>
      <c r="R102" s="78">
        <v>127.5</v>
      </c>
      <c r="S102" s="139" t="s">
        <v>325</v>
      </c>
      <c r="T102" s="64"/>
      <c r="U102" s="78">
        <v>127.5</v>
      </c>
    </row>
    <row r="103" spans="1:21" ht="89.25">
      <c r="A103" s="73" t="s">
        <v>165</v>
      </c>
      <c r="B103" s="74">
        <v>41090</v>
      </c>
      <c r="C103" s="75">
        <v>10015.5</v>
      </c>
      <c r="D103" s="74"/>
      <c r="E103" s="76"/>
      <c r="F103" s="77" t="s">
        <v>166</v>
      </c>
      <c r="G103" s="75">
        <v>10000</v>
      </c>
      <c r="H103" s="137" t="s">
        <v>331</v>
      </c>
      <c r="I103" s="137" t="s">
        <v>374</v>
      </c>
      <c r="J103" s="74">
        <v>40955</v>
      </c>
      <c r="K103" s="138">
        <v>5608454</v>
      </c>
      <c r="L103" s="137" t="s">
        <v>333</v>
      </c>
      <c r="M103" s="78">
        <v>58</v>
      </c>
      <c r="N103" s="137" t="s">
        <v>471</v>
      </c>
      <c r="O103" s="204"/>
      <c r="P103" s="199"/>
      <c r="Q103" s="73"/>
      <c r="R103" s="78">
        <v>58</v>
      </c>
      <c r="S103" s="139" t="s">
        <v>325</v>
      </c>
      <c r="T103" s="64"/>
      <c r="U103" s="78">
        <v>58</v>
      </c>
    </row>
    <row r="104" spans="1:21" ht="89.25">
      <c r="A104" s="73" t="s">
        <v>165</v>
      </c>
      <c r="B104" s="74">
        <v>41090</v>
      </c>
      <c r="C104" s="75">
        <v>10015.5</v>
      </c>
      <c r="D104" s="74"/>
      <c r="E104" s="76"/>
      <c r="F104" s="77" t="s">
        <v>166</v>
      </c>
      <c r="G104" s="75">
        <v>10000</v>
      </c>
      <c r="H104" s="137" t="s">
        <v>331</v>
      </c>
      <c r="I104" s="137" t="s">
        <v>402</v>
      </c>
      <c r="J104" s="74">
        <v>40955</v>
      </c>
      <c r="K104" s="138">
        <v>5800159</v>
      </c>
      <c r="L104" s="137" t="s">
        <v>333</v>
      </c>
      <c r="M104" s="78">
        <v>58</v>
      </c>
      <c r="N104" s="137" t="s">
        <v>471</v>
      </c>
      <c r="O104" s="204"/>
      <c r="P104" s="199"/>
      <c r="Q104" s="73"/>
      <c r="R104" s="78">
        <v>58</v>
      </c>
      <c r="S104" s="139" t="s">
        <v>325</v>
      </c>
      <c r="T104" s="64"/>
      <c r="U104" s="78">
        <v>58</v>
      </c>
    </row>
    <row r="105" spans="1:21" ht="141" customHeight="1">
      <c r="A105" s="73" t="s">
        <v>165</v>
      </c>
      <c r="B105" s="74">
        <v>41090</v>
      </c>
      <c r="C105" s="75">
        <v>10015.5</v>
      </c>
      <c r="D105" s="74"/>
      <c r="E105" s="76"/>
      <c r="F105" s="77" t="s">
        <v>166</v>
      </c>
      <c r="G105" s="75">
        <v>10000</v>
      </c>
      <c r="H105" s="137" t="s">
        <v>228</v>
      </c>
      <c r="I105" s="137" t="s">
        <v>79</v>
      </c>
      <c r="J105" s="74">
        <v>40961</v>
      </c>
      <c r="K105" s="138">
        <v>3525</v>
      </c>
      <c r="L105" s="137" t="s">
        <v>227</v>
      </c>
      <c r="M105" s="78">
        <v>72</v>
      </c>
      <c r="N105" s="137" t="s">
        <v>476</v>
      </c>
      <c r="O105" s="137" t="s">
        <v>477</v>
      </c>
      <c r="P105" s="199" t="s">
        <v>478</v>
      </c>
      <c r="Q105" s="73"/>
      <c r="R105" s="78">
        <v>72</v>
      </c>
      <c r="S105" s="139" t="s">
        <v>325</v>
      </c>
      <c r="T105" s="64"/>
      <c r="U105" s="78">
        <v>72</v>
      </c>
    </row>
    <row r="106" spans="1:21" ht="114.75" customHeight="1">
      <c r="A106" s="73" t="s">
        <v>165</v>
      </c>
      <c r="B106" s="74">
        <v>41090</v>
      </c>
      <c r="C106" s="75">
        <v>10015.5</v>
      </c>
      <c r="D106" s="74"/>
      <c r="E106" s="76"/>
      <c r="F106" s="77" t="s">
        <v>166</v>
      </c>
      <c r="G106" s="75">
        <v>10000</v>
      </c>
      <c r="H106" s="137" t="s">
        <v>465</v>
      </c>
      <c r="I106" s="137" t="s">
        <v>479</v>
      </c>
      <c r="J106" s="74">
        <v>40961</v>
      </c>
      <c r="K106" s="138" t="s">
        <v>480</v>
      </c>
      <c r="L106" s="137" t="s">
        <v>227</v>
      </c>
      <c r="M106" s="78">
        <v>102.5</v>
      </c>
      <c r="N106" s="137" t="s">
        <v>476</v>
      </c>
      <c r="O106" s="199" t="s">
        <v>477</v>
      </c>
      <c r="P106" s="199"/>
      <c r="Q106" s="73"/>
      <c r="R106" s="78">
        <v>102.5</v>
      </c>
      <c r="S106" s="139" t="s">
        <v>325</v>
      </c>
      <c r="T106" s="64"/>
      <c r="U106" s="78">
        <v>102.5</v>
      </c>
    </row>
    <row r="107" spans="1:21" ht="89.25">
      <c r="A107" s="73" t="s">
        <v>165</v>
      </c>
      <c r="B107" s="74">
        <v>41090</v>
      </c>
      <c r="C107" s="75">
        <v>10015.5</v>
      </c>
      <c r="D107" s="74"/>
      <c r="E107" s="76"/>
      <c r="F107" s="77" t="s">
        <v>166</v>
      </c>
      <c r="G107" s="75">
        <v>10000</v>
      </c>
      <c r="H107" s="137" t="s">
        <v>331</v>
      </c>
      <c r="I107" s="137" t="s">
        <v>374</v>
      </c>
      <c r="J107" s="74">
        <v>40961</v>
      </c>
      <c r="K107" s="138">
        <v>5819829</v>
      </c>
      <c r="L107" s="137" t="s">
        <v>333</v>
      </c>
      <c r="M107" s="78">
        <v>58</v>
      </c>
      <c r="N107" s="137" t="s">
        <v>476</v>
      </c>
      <c r="O107" s="199"/>
      <c r="P107" s="199"/>
      <c r="Q107" s="73"/>
      <c r="R107" s="78">
        <v>58</v>
      </c>
      <c r="S107" s="139" t="s">
        <v>325</v>
      </c>
      <c r="T107" s="64"/>
      <c r="U107" s="78">
        <v>58</v>
      </c>
    </row>
    <row r="108" spans="1:21" ht="89.25">
      <c r="A108" s="73" t="s">
        <v>165</v>
      </c>
      <c r="B108" s="74">
        <v>41090</v>
      </c>
      <c r="C108" s="75">
        <v>10015.5</v>
      </c>
      <c r="D108" s="74"/>
      <c r="E108" s="76"/>
      <c r="F108" s="77" t="s">
        <v>166</v>
      </c>
      <c r="G108" s="75">
        <v>10000</v>
      </c>
      <c r="H108" s="137" t="s">
        <v>331</v>
      </c>
      <c r="I108" s="137" t="s">
        <v>402</v>
      </c>
      <c r="J108" s="74">
        <v>40961</v>
      </c>
      <c r="K108" s="138">
        <v>5810767</v>
      </c>
      <c r="L108" s="137" t="s">
        <v>333</v>
      </c>
      <c r="M108" s="78">
        <v>58</v>
      </c>
      <c r="N108" s="137" t="s">
        <v>476</v>
      </c>
      <c r="O108" s="199"/>
      <c r="P108" s="199"/>
      <c r="Q108" s="73"/>
      <c r="R108" s="78">
        <v>58</v>
      </c>
      <c r="S108" s="139" t="s">
        <v>325</v>
      </c>
      <c r="T108" s="64"/>
      <c r="U108" s="78">
        <v>58</v>
      </c>
    </row>
    <row r="109" spans="1:21" ht="89.25">
      <c r="A109" s="73" t="s">
        <v>165</v>
      </c>
      <c r="B109" s="74">
        <v>41090</v>
      </c>
      <c r="C109" s="75">
        <v>10015.5</v>
      </c>
      <c r="D109" s="74"/>
      <c r="E109" s="76"/>
      <c r="F109" s="77" t="s">
        <v>166</v>
      </c>
      <c r="G109" s="75">
        <v>10000</v>
      </c>
      <c r="H109" s="137" t="s">
        <v>228</v>
      </c>
      <c r="I109" s="137" t="s">
        <v>79</v>
      </c>
      <c r="J109" s="74">
        <v>40969</v>
      </c>
      <c r="K109" s="138">
        <v>3573</v>
      </c>
      <c r="L109" s="137" t="s">
        <v>227</v>
      </c>
      <c r="M109" s="78">
        <v>90</v>
      </c>
      <c r="N109" s="137" t="s">
        <v>476</v>
      </c>
      <c r="O109" s="199" t="s">
        <v>481</v>
      </c>
      <c r="P109" s="199" t="s">
        <v>482</v>
      </c>
      <c r="Q109" s="73"/>
      <c r="R109" s="78">
        <v>90</v>
      </c>
      <c r="S109" s="139" t="s">
        <v>325</v>
      </c>
      <c r="T109" s="64"/>
      <c r="U109" s="78">
        <v>90</v>
      </c>
    </row>
    <row r="110" spans="1:21" ht="89.25">
      <c r="A110" s="73" t="s">
        <v>165</v>
      </c>
      <c r="B110" s="74">
        <v>41090</v>
      </c>
      <c r="C110" s="75">
        <v>10015.5</v>
      </c>
      <c r="D110" s="74"/>
      <c r="E110" s="76"/>
      <c r="F110" s="77" t="s">
        <v>166</v>
      </c>
      <c r="G110" s="75">
        <v>10000</v>
      </c>
      <c r="H110" s="137" t="s">
        <v>465</v>
      </c>
      <c r="I110" s="137" t="s">
        <v>483</v>
      </c>
      <c r="J110" s="74">
        <v>40969</v>
      </c>
      <c r="K110" s="138" t="s">
        <v>484</v>
      </c>
      <c r="L110" s="137" t="s">
        <v>227</v>
      </c>
      <c r="M110" s="78">
        <v>108</v>
      </c>
      <c r="N110" s="137" t="s">
        <v>476</v>
      </c>
      <c r="O110" s="199"/>
      <c r="P110" s="199"/>
      <c r="Q110" s="73"/>
      <c r="R110" s="78">
        <v>108</v>
      </c>
      <c r="S110" s="139" t="s">
        <v>325</v>
      </c>
      <c r="T110" s="64"/>
      <c r="U110" s="78">
        <v>108</v>
      </c>
    </row>
    <row r="111" spans="1:21" ht="89.25">
      <c r="A111" s="73" t="s">
        <v>165</v>
      </c>
      <c r="B111" s="74">
        <v>41090</v>
      </c>
      <c r="C111" s="75">
        <v>10015.5</v>
      </c>
      <c r="D111" s="74"/>
      <c r="E111" s="76"/>
      <c r="F111" s="77" t="s">
        <v>166</v>
      </c>
      <c r="G111" s="75">
        <v>10000</v>
      </c>
      <c r="H111" s="137" t="s">
        <v>331</v>
      </c>
      <c r="I111" s="137" t="s">
        <v>440</v>
      </c>
      <c r="J111" s="74">
        <v>40969</v>
      </c>
      <c r="K111" s="138">
        <v>5885084</v>
      </c>
      <c r="L111" s="137" t="s">
        <v>333</v>
      </c>
      <c r="M111" s="78">
        <v>58</v>
      </c>
      <c r="N111" s="137" t="s">
        <v>476</v>
      </c>
      <c r="O111" s="199"/>
      <c r="P111" s="199"/>
      <c r="Q111" s="73"/>
      <c r="R111" s="78">
        <v>58</v>
      </c>
      <c r="S111" s="139" t="s">
        <v>325</v>
      </c>
      <c r="T111" s="64"/>
      <c r="U111" s="78">
        <v>58</v>
      </c>
    </row>
    <row r="112" spans="1:21" ht="89.25">
      <c r="A112" s="73" t="s">
        <v>165</v>
      </c>
      <c r="B112" s="74">
        <v>41090</v>
      </c>
      <c r="C112" s="75">
        <v>10015.5</v>
      </c>
      <c r="D112" s="74"/>
      <c r="E112" s="76"/>
      <c r="F112" s="77" t="s">
        <v>166</v>
      </c>
      <c r="G112" s="75">
        <v>10000</v>
      </c>
      <c r="H112" s="137" t="s">
        <v>331</v>
      </c>
      <c r="I112" s="137" t="s">
        <v>441</v>
      </c>
      <c r="J112" s="74">
        <v>40969</v>
      </c>
      <c r="K112" s="138">
        <v>5924333</v>
      </c>
      <c r="L112" s="137" t="s">
        <v>333</v>
      </c>
      <c r="M112" s="78">
        <v>58</v>
      </c>
      <c r="N112" s="137" t="s">
        <v>476</v>
      </c>
      <c r="O112" s="199"/>
      <c r="P112" s="199"/>
      <c r="Q112" s="73"/>
      <c r="R112" s="78">
        <v>58</v>
      </c>
      <c r="S112" s="139" t="s">
        <v>325</v>
      </c>
      <c r="T112" s="64"/>
      <c r="U112" s="78">
        <v>58</v>
      </c>
    </row>
    <row r="113" spans="1:21" ht="131.25" customHeight="1">
      <c r="A113" s="73" t="s">
        <v>165</v>
      </c>
      <c r="B113" s="74">
        <v>41090</v>
      </c>
      <c r="C113" s="75">
        <v>10015.5</v>
      </c>
      <c r="D113" s="74"/>
      <c r="E113" s="76"/>
      <c r="F113" s="77" t="s">
        <v>166</v>
      </c>
      <c r="G113" s="75">
        <v>10000</v>
      </c>
      <c r="H113" s="137" t="s">
        <v>228</v>
      </c>
      <c r="I113" s="137" t="s">
        <v>79</v>
      </c>
      <c r="J113" s="74">
        <v>40976</v>
      </c>
      <c r="K113" s="138">
        <v>1780</v>
      </c>
      <c r="L113" s="137" t="s">
        <v>227</v>
      </c>
      <c r="M113" s="78">
        <v>84</v>
      </c>
      <c r="N113" s="137" t="s">
        <v>485</v>
      </c>
      <c r="O113" s="199" t="s">
        <v>486</v>
      </c>
      <c r="P113" s="199" t="s">
        <v>487</v>
      </c>
      <c r="Q113" s="73"/>
      <c r="R113" s="78">
        <v>84</v>
      </c>
      <c r="S113" s="139" t="s">
        <v>325</v>
      </c>
      <c r="T113" s="64"/>
      <c r="U113" s="78">
        <v>84</v>
      </c>
    </row>
    <row r="114" spans="1:21" ht="89.25">
      <c r="A114" s="73" t="s">
        <v>165</v>
      </c>
      <c r="B114" s="74">
        <v>41090</v>
      </c>
      <c r="C114" s="75">
        <v>10015.5</v>
      </c>
      <c r="D114" s="74"/>
      <c r="E114" s="76"/>
      <c r="F114" s="77" t="s">
        <v>166</v>
      </c>
      <c r="G114" s="75">
        <v>10000</v>
      </c>
      <c r="H114" s="137" t="s">
        <v>465</v>
      </c>
      <c r="I114" s="137" t="s">
        <v>488</v>
      </c>
      <c r="J114" s="74">
        <v>40976</v>
      </c>
      <c r="K114" s="138" t="s">
        <v>489</v>
      </c>
      <c r="L114" s="137" t="s">
        <v>227</v>
      </c>
      <c r="M114" s="78">
        <v>54.5</v>
      </c>
      <c r="N114" s="137" t="s">
        <v>485</v>
      </c>
      <c r="O114" s="199"/>
      <c r="P114" s="199"/>
      <c r="Q114" s="73"/>
      <c r="R114" s="78">
        <v>54.5</v>
      </c>
      <c r="S114" s="139" t="s">
        <v>325</v>
      </c>
      <c r="T114" s="64"/>
      <c r="U114" s="78">
        <v>54.5</v>
      </c>
    </row>
    <row r="115" spans="1:21" ht="89.25">
      <c r="A115" s="73" t="s">
        <v>165</v>
      </c>
      <c r="B115" s="74">
        <v>41090</v>
      </c>
      <c r="C115" s="75">
        <v>10015.5</v>
      </c>
      <c r="D115" s="74"/>
      <c r="E115" s="76"/>
      <c r="F115" s="77" t="s">
        <v>166</v>
      </c>
      <c r="G115" s="75">
        <v>10000</v>
      </c>
      <c r="H115" s="137" t="s">
        <v>331</v>
      </c>
      <c r="I115" s="137" t="s">
        <v>350</v>
      </c>
      <c r="J115" s="74">
        <v>40976</v>
      </c>
      <c r="K115" s="138">
        <v>5905013</v>
      </c>
      <c r="L115" s="137" t="s">
        <v>333</v>
      </c>
      <c r="M115" s="78">
        <v>58</v>
      </c>
      <c r="N115" s="137" t="s">
        <v>485</v>
      </c>
      <c r="O115" s="199"/>
      <c r="P115" s="199"/>
      <c r="Q115" s="73"/>
      <c r="R115" s="78">
        <v>58</v>
      </c>
      <c r="S115" s="139" t="s">
        <v>325</v>
      </c>
      <c r="T115" s="64"/>
      <c r="U115" s="78">
        <v>58</v>
      </c>
    </row>
    <row r="116" spans="1:21" ht="89.25">
      <c r="A116" s="73" t="s">
        <v>165</v>
      </c>
      <c r="B116" s="74">
        <v>41090</v>
      </c>
      <c r="C116" s="75">
        <v>10015.5</v>
      </c>
      <c r="D116" s="74"/>
      <c r="E116" s="76"/>
      <c r="F116" s="77" t="s">
        <v>166</v>
      </c>
      <c r="G116" s="75">
        <v>10000</v>
      </c>
      <c r="H116" s="137" t="s">
        <v>331</v>
      </c>
      <c r="I116" s="137" t="s">
        <v>490</v>
      </c>
      <c r="J116" s="74">
        <v>40976</v>
      </c>
      <c r="K116" s="138">
        <v>1180688</v>
      </c>
      <c r="L116" s="137" t="s">
        <v>333</v>
      </c>
      <c r="M116" s="78">
        <v>35</v>
      </c>
      <c r="N116" s="137" t="s">
        <v>485</v>
      </c>
      <c r="O116" s="199"/>
      <c r="P116" s="199"/>
      <c r="Q116" s="73"/>
      <c r="R116" s="78">
        <v>35</v>
      </c>
      <c r="S116" s="139" t="s">
        <v>325</v>
      </c>
      <c r="T116" s="64"/>
      <c r="U116" s="78">
        <v>35</v>
      </c>
    </row>
    <row r="117" spans="1:21" ht="153">
      <c r="A117" s="73" t="s">
        <v>165</v>
      </c>
      <c r="B117" s="74">
        <v>41090</v>
      </c>
      <c r="C117" s="75">
        <v>10015.5</v>
      </c>
      <c r="D117" s="74"/>
      <c r="E117" s="76"/>
      <c r="F117" s="77" t="s">
        <v>166</v>
      </c>
      <c r="G117" s="75">
        <v>10000</v>
      </c>
      <c r="H117" s="137" t="s">
        <v>491</v>
      </c>
      <c r="I117" s="137" t="s">
        <v>79</v>
      </c>
      <c r="J117" s="74">
        <v>40982</v>
      </c>
      <c r="K117" s="138">
        <v>622</v>
      </c>
      <c r="L117" s="137" t="s">
        <v>227</v>
      </c>
      <c r="M117" s="78">
        <v>180</v>
      </c>
      <c r="N117" s="137" t="s">
        <v>476</v>
      </c>
      <c r="O117" s="137" t="s">
        <v>492</v>
      </c>
      <c r="P117" s="137" t="s">
        <v>493</v>
      </c>
      <c r="Q117" s="73"/>
      <c r="R117" s="78">
        <v>180</v>
      </c>
      <c r="S117" s="139" t="s">
        <v>325</v>
      </c>
      <c r="T117" s="64"/>
      <c r="U117" s="78">
        <v>180</v>
      </c>
    </row>
    <row r="118" spans="1:21" ht="255">
      <c r="A118" s="73" t="s">
        <v>165</v>
      </c>
      <c r="B118" s="74">
        <v>41090</v>
      </c>
      <c r="C118" s="75">
        <v>10015.5</v>
      </c>
      <c r="D118" s="74"/>
      <c r="E118" s="76"/>
      <c r="F118" s="77" t="s">
        <v>166</v>
      </c>
      <c r="G118" s="75">
        <v>10000</v>
      </c>
      <c r="H118" s="137" t="s">
        <v>331</v>
      </c>
      <c r="I118" s="137" t="s">
        <v>364</v>
      </c>
      <c r="J118" s="74">
        <v>40982</v>
      </c>
      <c r="K118" s="138">
        <v>1183955</v>
      </c>
      <c r="L118" s="137" t="s">
        <v>333</v>
      </c>
      <c r="M118" s="78">
        <v>35</v>
      </c>
      <c r="N118" s="137" t="s">
        <v>494</v>
      </c>
      <c r="O118" s="137" t="s">
        <v>492</v>
      </c>
      <c r="P118" s="137" t="s">
        <v>495</v>
      </c>
      <c r="Q118" s="73"/>
      <c r="R118" s="78">
        <v>35</v>
      </c>
      <c r="S118" s="139" t="s">
        <v>325</v>
      </c>
      <c r="T118" s="64"/>
      <c r="U118" s="78">
        <v>35</v>
      </c>
    </row>
    <row r="119" spans="1:21" ht="255">
      <c r="A119" s="73" t="s">
        <v>165</v>
      </c>
      <c r="B119" s="74">
        <v>41090</v>
      </c>
      <c r="C119" s="75">
        <v>10015.5</v>
      </c>
      <c r="D119" s="74"/>
      <c r="E119" s="76"/>
      <c r="F119" s="77" t="s">
        <v>166</v>
      </c>
      <c r="G119" s="75">
        <v>10000</v>
      </c>
      <c r="H119" s="137" t="s">
        <v>331</v>
      </c>
      <c r="I119" s="137" t="s">
        <v>402</v>
      </c>
      <c r="J119" s="74">
        <v>40982</v>
      </c>
      <c r="K119" s="138">
        <v>5843894</v>
      </c>
      <c r="L119" s="137" t="s">
        <v>333</v>
      </c>
      <c r="M119" s="78">
        <v>58</v>
      </c>
      <c r="N119" s="137" t="s">
        <v>494</v>
      </c>
      <c r="O119" s="137" t="s">
        <v>492</v>
      </c>
      <c r="P119" s="137" t="s">
        <v>496</v>
      </c>
      <c r="Q119" s="73"/>
      <c r="R119" s="78">
        <v>58</v>
      </c>
      <c r="S119" s="139" t="s">
        <v>325</v>
      </c>
      <c r="T119" s="64"/>
      <c r="U119" s="78">
        <v>58</v>
      </c>
    </row>
    <row r="120" spans="1:21" ht="89.25">
      <c r="A120" s="73" t="s">
        <v>165</v>
      </c>
      <c r="B120" s="74">
        <v>41090</v>
      </c>
      <c r="C120" s="75">
        <v>10015.5</v>
      </c>
      <c r="D120" s="74"/>
      <c r="E120" s="76"/>
      <c r="F120" s="77" t="s">
        <v>166</v>
      </c>
      <c r="G120" s="75">
        <v>10000</v>
      </c>
      <c r="H120" s="137" t="s">
        <v>396</v>
      </c>
      <c r="I120" s="137" t="s">
        <v>79</v>
      </c>
      <c r="J120" s="74">
        <v>40984</v>
      </c>
      <c r="K120" s="138">
        <v>75</v>
      </c>
      <c r="L120" s="137" t="s">
        <v>227</v>
      </c>
      <c r="M120" s="78">
        <v>150</v>
      </c>
      <c r="N120" s="137" t="s">
        <v>471</v>
      </c>
      <c r="O120" s="199" t="s">
        <v>497</v>
      </c>
      <c r="P120" s="199" t="s">
        <v>498</v>
      </c>
      <c r="Q120" s="73"/>
      <c r="R120" s="78">
        <v>150</v>
      </c>
      <c r="S120" s="139" t="s">
        <v>325</v>
      </c>
      <c r="T120" s="64"/>
      <c r="U120" s="78">
        <v>150</v>
      </c>
    </row>
    <row r="121" spans="1:21" ht="89.25">
      <c r="A121" s="73" t="s">
        <v>165</v>
      </c>
      <c r="B121" s="74">
        <v>41090</v>
      </c>
      <c r="C121" s="75">
        <v>10015.5</v>
      </c>
      <c r="D121" s="74"/>
      <c r="E121" s="76"/>
      <c r="F121" s="77" t="s">
        <v>166</v>
      </c>
      <c r="G121" s="75">
        <v>10000</v>
      </c>
      <c r="H121" s="137" t="s">
        <v>465</v>
      </c>
      <c r="I121" s="137" t="s">
        <v>499</v>
      </c>
      <c r="J121" s="74">
        <v>40984</v>
      </c>
      <c r="K121" s="138" t="s">
        <v>500</v>
      </c>
      <c r="L121" s="137" t="s">
        <v>227</v>
      </c>
      <c r="M121" s="78">
        <v>119.5</v>
      </c>
      <c r="N121" s="137" t="s">
        <v>471</v>
      </c>
      <c r="O121" s="199"/>
      <c r="P121" s="199"/>
      <c r="Q121" s="73"/>
      <c r="R121" s="78">
        <v>119.5</v>
      </c>
      <c r="S121" s="139" t="s">
        <v>325</v>
      </c>
      <c r="T121" s="64"/>
      <c r="U121" s="78">
        <v>119.5</v>
      </c>
    </row>
    <row r="122" spans="1:21" ht="153">
      <c r="A122" s="73" t="s">
        <v>165</v>
      </c>
      <c r="B122" s="74">
        <v>41090</v>
      </c>
      <c r="C122" s="75">
        <v>10015.5</v>
      </c>
      <c r="D122" s="74"/>
      <c r="E122" s="76"/>
      <c r="F122" s="77" t="s">
        <v>166</v>
      </c>
      <c r="G122" s="75">
        <v>10000</v>
      </c>
      <c r="H122" s="137" t="s">
        <v>331</v>
      </c>
      <c r="I122" s="137" t="s">
        <v>364</v>
      </c>
      <c r="J122" s="74">
        <v>40984</v>
      </c>
      <c r="K122" s="138">
        <v>1185110</v>
      </c>
      <c r="L122" s="137" t="s">
        <v>333</v>
      </c>
      <c r="M122" s="78">
        <v>35</v>
      </c>
      <c r="N122" s="137" t="s">
        <v>471</v>
      </c>
      <c r="O122" s="137" t="s">
        <v>497</v>
      </c>
      <c r="P122" s="137" t="s">
        <v>498</v>
      </c>
      <c r="Q122" s="73"/>
      <c r="R122" s="78">
        <v>35</v>
      </c>
      <c r="S122" s="139" t="s">
        <v>325</v>
      </c>
      <c r="T122" s="64"/>
      <c r="U122" s="78">
        <v>35</v>
      </c>
    </row>
    <row r="123" spans="1:21" ht="89.25">
      <c r="A123" s="73" t="s">
        <v>165</v>
      </c>
      <c r="B123" s="74">
        <v>41090</v>
      </c>
      <c r="C123" s="75">
        <v>10015.5</v>
      </c>
      <c r="D123" s="74"/>
      <c r="E123" s="76"/>
      <c r="F123" s="77" t="s">
        <v>166</v>
      </c>
      <c r="G123" s="75">
        <v>10000</v>
      </c>
      <c r="H123" s="137" t="s">
        <v>465</v>
      </c>
      <c r="I123" s="137" t="s">
        <v>501</v>
      </c>
      <c r="J123" s="74">
        <v>40996</v>
      </c>
      <c r="K123" s="138" t="s">
        <v>502</v>
      </c>
      <c r="L123" s="137" t="s">
        <v>227</v>
      </c>
      <c r="M123" s="78">
        <v>143.5</v>
      </c>
      <c r="N123" s="137" t="s">
        <v>476</v>
      </c>
      <c r="O123" s="199" t="s">
        <v>503</v>
      </c>
      <c r="P123" s="199" t="s">
        <v>504</v>
      </c>
      <c r="Q123" s="73"/>
      <c r="R123" s="78">
        <v>143.5</v>
      </c>
      <c r="S123" s="139" t="s">
        <v>325</v>
      </c>
      <c r="T123" s="64"/>
      <c r="U123" s="78">
        <v>143.5</v>
      </c>
    </row>
    <row r="124" spans="1:21" ht="89.25">
      <c r="A124" s="73" t="s">
        <v>165</v>
      </c>
      <c r="B124" s="74">
        <v>41090</v>
      </c>
      <c r="C124" s="75">
        <v>10015.5</v>
      </c>
      <c r="D124" s="74"/>
      <c r="E124" s="76"/>
      <c r="F124" s="77" t="s">
        <v>166</v>
      </c>
      <c r="G124" s="75">
        <v>10000</v>
      </c>
      <c r="H124" s="137" t="s">
        <v>331</v>
      </c>
      <c r="I124" s="137" t="s">
        <v>374</v>
      </c>
      <c r="J124" s="74">
        <v>40970</v>
      </c>
      <c r="K124" s="138">
        <v>5681451</v>
      </c>
      <c r="L124" s="137" t="s">
        <v>333</v>
      </c>
      <c r="M124" s="78">
        <v>58</v>
      </c>
      <c r="N124" s="137" t="s">
        <v>476</v>
      </c>
      <c r="O124" s="199"/>
      <c r="P124" s="199"/>
      <c r="Q124" s="73"/>
      <c r="R124" s="78">
        <v>58</v>
      </c>
      <c r="S124" s="139" t="s">
        <v>325</v>
      </c>
      <c r="T124" s="64"/>
      <c r="U124" s="78">
        <v>58</v>
      </c>
    </row>
    <row r="125" spans="1:21" ht="89.25">
      <c r="A125" s="73" t="s">
        <v>165</v>
      </c>
      <c r="B125" s="74">
        <v>41090</v>
      </c>
      <c r="C125" s="75">
        <v>10015.5</v>
      </c>
      <c r="D125" s="74"/>
      <c r="E125" s="76"/>
      <c r="F125" s="77" t="s">
        <v>166</v>
      </c>
      <c r="G125" s="75">
        <v>10000</v>
      </c>
      <c r="H125" s="137" t="s">
        <v>331</v>
      </c>
      <c r="I125" s="137" t="s">
        <v>402</v>
      </c>
      <c r="J125" s="74">
        <v>40996</v>
      </c>
      <c r="K125" s="138">
        <v>5866452</v>
      </c>
      <c r="L125" s="137" t="s">
        <v>333</v>
      </c>
      <c r="M125" s="78">
        <v>58</v>
      </c>
      <c r="N125" s="137" t="s">
        <v>476</v>
      </c>
      <c r="O125" s="199"/>
      <c r="P125" s="199"/>
      <c r="Q125" s="73"/>
      <c r="R125" s="78">
        <v>58</v>
      </c>
      <c r="S125" s="139" t="s">
        <v>325</v>
      </c>
      <c r="T125" s="64"/>
      <c r="U125" s="78">
        <v>58</v>
      </c>
    </row>
    <row r="126" spans="1:21" ht="89.25">
      <c r="A126" s="73" t="s">
        <v>165</v>
      </c>
      <c r="B126" s="74">
        <v>41090</v>
      </c>
      <c r="C126" s="75">
        <v>10015.5</v>
      </c>
      <c r="D126" s="74"/>
      <c r="E126" s="76"/>
      <c r="F126" s="77" t="s">
        <v>166</v>
      </c>
      <c r="G126" s="75">
        <v>10000</v>
      </c>
      <c r="H126" s="137" t="s">
        <v>228</v>
      </c>
      <c r="I126" s="137" t="s">
        <v>79</v>
      </c>
      <c r="J126" s="74">
        <v>41003</v>
      </c>
      <c r="K126" s="138">
        <v>3807</v>
      </c>
      <c r="L126" s="137" t="s">
        <v>227</v>
      </c>
      <c r="M126" s="78">
        <v>120</v>
      </c>
      <c r="N126" s="137" t="s">
        <v>476</v>
      </c>
      <c r="O126" s="199" t="s">
        <v>505</v>
      </c>
      <c r="P126" s="199" t="s">
        <v>506</v>
      </c>
      <c r="Q126" s="73"/>
      <c r="R126" s="78">
        <v>120</v>
      </c>
      <c r="S126" s="139" t="s">
        <v>325</v>
      </c>
      <c r="T126" s="64"/>
      <c r="U126" s="78">
        <v>120</v>
      </c>
    </row>
    <row r="127" spans="1:21" ht="89.25">
      <c r="A127" s="73" t="s">
        <v>165</v>
      </c>
      <c r="B127" s="74">
        <v>41090</v>
      </c>
      <c r="C127" s="75">
        <v>10015.5</v>
      </c>
      <c r="D127" s="74"/>
      <c r="E127" s="76"/>
      <c r="F127" s="77" t="s">
        <v>166</v>
      </c>
      <c r="G127" s="75">
        <v>10000</v>
      </c>
      <c r="H127" s="137" t="s">
        <v>331</v>
      </c>
      <c r="I127" s="137" t="s">
        <v>402</v>
      </c>
      <c r="J127" s="74">
        <v>41003</v>
      </c>
      <c r="K127" s="138">
        <v>5880793</v>
      </c>
      <c r="L127" s="137" t="s">
        <v>333</v>
      </c>
      <c r="M127" s="78">
        <v>58</v>
      </c>
      <c r="N127" s="137" t="s">
        <v>476</v>
      </c>
      <c r="O127" s="199"/>
      <c r="P127" s="199"/>
      <c r="Q127" s="73"/>
      <c r="R127" s="78">
        <v>58</v>
      </c>
      <c r="S127" s="139" t="s">
        <v>325</v>
      </c>
      <c r="T127" s="64"/>
      <c r="U127" s="78">
        <v>58</v>
      </c>
    </row>
    <row r="128" spans="1:21" ht="153">
      <c r="A128" s="73" t="s">
        <v>165</v>
      </c>
      <c r="B128" s="74">
        <v>41090</v>
      </c>
      <c r="C128" s="75">
        <v>10015.5</v>
      </c>
      <c r="D128" s="74"/>
      <c r="E128" s="76"/>
      <c r="F128" s="77" t="s">
        <v>166</v>
      </c>
      <c r="G128" s="75">
        <v>10000</v>
      </c>
      <c r="H128" s="137" t="s">
        <v>507</v>
      </c>
      <c r="I128" s="137" t="s">
        <v>79</v>
      </c>
      <c r="J128" s="74">
        <v>41018</v>
      </c>
      <c r="K128" s="138">
        <v>3788</v>
      </c>
      <c r="L128" s="137" t="s">
        <v>227</v>
      </c>
      <c r="M128" s="78">
        <v>180</v>
      </c>
      <c r="N128" s="137" t="s">
        <v>468</v>
      </c>
      <c r="O128" s="137" t="s">
        <v>508</v>
      </c>
      <c r="P128" s="137" t="s">
        <v>509</v>
      </c>
      <c r="Q128" s="73"/>
      <c r="R128" s="78">
        <v>180</v>
      </c>
      <c r="S128" s="139" t="s">
        <v>325</v>
      </c>
      <c r="T128" s="64"/>
      <c r="U128" s="78">
        <v>180</v>
      </c>
    </row>
    <row r="129" spans="1:21" ht="127.5">
      <c r="A129" s="73" t="s">
        <v>165</v>
      </c>
      <c r="B129" s="74">
        <v>41090</v>
      </c>
      <c r="C129" s="75">
        <v>10015.5</v>
      </c>
      <c r="D129" s="74"/>
      <c r="E129" s="76"/>
      <c r="F129" s="77" t="s">
        <v>166</v>
      </c>
      <c r="G129" s="75">
        <v>10000</v>
      </c>
      <c r="H129" s="137" t="s">
        <v>331</v>
      </c>
      <c r="I129" s="137" t="s">
        <v>364</v>
      </c>
      <c r="J129" s="74">
        <v>41018</v>
      </c>
      <c r="K129" s="138">
        <v>1206353</v>
      </c>
      <c r="L129" s="137" t="s">
        <v>333</v>
      </c>
      <c r="M129" s="78">
        <v>35</v>
      </c>
      <c r="N129" s="137" t="s">
        <v>510</v>
      </c>
      <c r="O129" s="199" t="s">
        <v>508</v>
      </c>
      <c r="P129" s="200" t="s">
        <v>511</v>
      </c>
      <c r="Q129" s="73"/>
      <c r="R129" s="78">
        <v>35</v>
      </c>
      <c r="S129" s="139" t="s">
        <v>325</v>
      </c>
      <c r="T129" s="64"/>
      <c r="U129" s="78">
        <v>35</v>
      </c>
    </row>
    <row r="130" spans="1:21" ht="127.5">
      <c r="A130" s="73" t="s">
        <v>165</v>
      </c>
      <c r="B130" s="74">
        <v>41090</v>
      </c>
      <c r="C130" s="75">
        <v>10015.5</v>
      </c>
      <c r="D130" s="74"/>
      <c r="E130" s="76"/>
      <c r="F130" s="77" t="s">
        <v>166</v>
      </c>
      <c r="G130" s="75">
        <v>10000</v>
      </c>
      <c r="H130" s="137" t="s">
        <v>331</v>
      </c>
      <c r="I130" s="137" t="s">
        <v>402</v>
      </c>
      <c r="J130" s="74">
        <v>41018</v>
      </c>
      <c r="K130" s="138">
        <v>5906294</v>
      </c>
      <c r="L130" s="137" t="s">
        <v>333</v>
      </c>
      <c r="M130" s="78">
        <v>58</v>
      </c>
      <c r="N130" s="137" t="s">
        <v>510</v>
      </c>
      <c r="O130" s="199"/>
      <c r="P130" s="200"/>
      <c r="Q130" s="73"/>
      <c r="R130" s="78">
        <v>58</v>
      </c>
      <c r="S130" s="139" t="s">
        <v>325</v>
      </c>
      <c r="T130" s="64"/>
      <c r="U130" s="78">
        <v>58</v>
      </c>
    </row>
    <row r="131" spans="1:21" ht="280.5">
      <c r="A131" s="73" t="s">
        <v>165</v>
      </c>
      <c r="B131" s="74">
        <v>41090</v>
      </c>
      <c r="C131" s="75">
        <v>10015.5</v>
      </c>
      <c r="D131" s="74"/>
      <c r="E131" s="76"/>
      <c r="F131" s="77" t="s">
        <v>166</v>
      </c>
      <c r="G131" s="75">
        <v>10000</v>
      </c>
      <c r="H131" s="137" t="s">
        <v>226</v>
      </c>
      <c r="I131" s="137" t="s">
        <v>79</v>
      </c>
      <c r="J131" s="74">
        <v>41044</v>
      </c>
      <c r="K131" s="138">
        <v>14965</v>
      </c>
      <c r="L131" s="137" t="s">
        <v>227</v>
      </c>
      <c r="M131" s="78">
        <v>170</v>
      </c>
      <c r="N131" s="137" t="s">
        <v>512</v>
      </c>
      <c r="O131" s="137" t="s">
        <v>513</v>
      </c>
      <c r="P131" s="137" t="s">
        <v>514</v>
      </c>
      <c r="Q131" s="73"/>
      <c r="R131" s="78">
        <v>170</v>
      </c>
      <c r="S131" s="139" t="s">
        <v>325</v>
      </c>
      <c r="T131" s="64"/>
      <c r="U131" s="78">
        <v>170</v>
      </c>
    </row>
    <row r="132" spans="1:21" ht="89.25">
      <c r="A132" s="73" t="s">
        <v>165</v>
      </c>
      <c r="B132" s="74">
        <v>41090</v>
      </c>
      <c r="C132" s="75">
        <v>10015.5</v>
      </c>
      <c r="D132" s="74"/>
      <c r="E132" s="76"/>
      <c r="F132" s="77" t="s">
        <v>166</v>
      </c>
      <c r="G132" s="75">
        <v>10000</v>
      </c>
      <c r="H132" s="137" t="s">
        <v>331</v>
      </c>
      <c r="I132" s="137" t="s">
        <v>515</v>
      </c>
      <c r="J132" s="74">
        <v>41039</v>
      </c>
      <c r="K132" s="138">
        <v>980530</v>
      </c>
      <c r="L132" s="137" t="s">
        <v>333</v>
      </c>
      <c r="M132" s="78">
        <v>58</v>
      </c>
      <c r="N132" s="137" t="s">
        <v>516</v>
      </c>
      <c r="O132" s="200" t="s">
        <v>513</v>
      </c>
      <c r="P132" s="199" t="s">
        <v>517</v>
      </c>
      <c r="Q132" s="73"/>
      <c r="R132" s="78">
        <v>58</v>
      </c>
      <c r="S132" s="139" t="s">
        <v>325</v>
      </c>
      <c r="T132" s="64"/>
      <c r="U132" s="78">
        <v>58</v>
      </c>
    </row>
    <row r="133" spans="1:21" ht="89.25">
      <c r="A133" s="73" t="s">
        <v>165</v>
      </c>
      <c r="B133" s="74">
        <v>41090</v>
      </c>
      <c r="C133" s="75">
        <v>10015.5</v>
      </c>
      <c r="D133" s="74"/>
      <c r="E133" s="76"/>
      <c r="F133" s="77" t="s">
        <v>166</v>
      </c>
      <c r="G133" s="75">
        <v>10000</v>
      </c>
      <c r="H133" s="137" t="s">
        <v>331</v>
      </c>
      <c r="I133" s="137" t="s">
        <v>518</v>
      </c>
      <c r="J133" s="74">
        <v>41039</v>
      </c>
      <c r="K133" s="138">
        <v>1423099</v>
      </c>
      <c r="L133" s="137" t="s">
        <v>333</v>
      </c>
      <c r="M133" s="78">
        <v>58</v>
      </c>
      <c r="N133" s="137" t="s">
        <v>516</v>
      </c>
      <c r="O133" s="200"/>
      <c r="P133" s="199"/>
      <c r="Q133" s="73"/>
      <c r="R133" s="78">
        <v>58</v>
      </c>
      <c r="S133" s="139" t="s">
        <v>325</v>
      </c>
      <c r="T133" s="64"/>
      <c r="U133" s="78">
        <v>58</v>
      </c>
    </row>
    <row r="134" spans="1:21">
      <c r="A134" s="79"/>
      <c r="B134" s="80"/>
      <c r="C134" s="81"/>
      <c r="D134" s="80"/>
      <c r="E134" s="82"/>
      <c r="F134" s="127" t="s">
        <v>185</v>
      </c>
      <c r="G134" s="81"/>
      <c r="H134" s="84"/>
      <c r="I134" s="84"/>
      <c r="J134" s="80"/>
      <c r="K134" s="85"/>
      <c r="L134" s="84"/>
      <c r="M134" s="86">
        <f>SUM(M11:M133)</f>
        <v>19089.940000000002</v>
      </c>
      <c r="N134" s="84"/>
      <c r="O134" s="79"/>
      <c r="P134" s="79"/>
      <c r="Q134" s="126">
        <f>SUM(Q11:Q133)</f>
        <v>7566.08</v>
      </c>
      <c r="R134" s="126">
        <f>SUM(R11:R133)</f>
        <v>11523.86</v>
      </c>
      <c r="S134" s="79"/>
      <c r="T134" s="79"/>
      <c r="U134" s="126">
        <f>SUM(U11:U133)</f>
        <v>11523.86</v>
      </c>
    </row>
    <row r="137" spans="1:21">
      <c r="A137" s="95" t="s">
        <v>199</v>
      </c>
    </row>
    <row r="138" spans="1:21" ht="102">
      <c r="A138" s="115" t="s">
        <v>246</v>
      </c>
      <c r="B138" s="116">
        <v>41273</v>
      </c>
      <c r="C138" s="117">
        <v>24081.42</v>
      </c>
      <c r="D138" s="116"/>
      <c r="E138" s="118"/>
      <c r="F138" s="119" t="s">
        <v>247</v>
      </c>
      <c r="G138" s="117"/>
      <c r="H138" s="120" t="s">
        <v>519</v>
      </c>
      <c r="I138" s="120" t="s">
        <v>356</v>
      </c>
      <c r="J138" s="116">
        <v>40955</v>
      </c>
      <c r="K138" s="121" t="s">
        <v>520</v>
      </c>
      <c r="L138" s="120" t="s">
        <v>521</v>
      </c>
      <c r="M138" s="124">
        <v>200</v>
      </c>
      <c r="N138" s="123" t="s">
        <v>522</v>
      </c>
      <c r="O138" s="33"/>
      <c r="P138" s="33"/>
      <c r="Q138" s="33"/>
      <c r="R138" s="33"/>
      <c r="S138" s="183" t="s">
        <v>523</v>
      </c>
      <c r="T138" s="64"/>
      <c r="U138" s="124">
        <v>200</v>
      </c>
    </row>
    <row r="139" spans="1:21" ht="102">
      <c r="A139" s="115" t="s">
        <v>246</v>
      </c>
      <c r="B139" s="116">
        <v>41273</v>
      </c>
      <c r="C139" s="117">
        <v>24081.42</v>
      </c>
      <c r="D139" s="116"/>
      <c r="E139" s="118"/>
      <c r="F139" s="119" t="s">
        <v>247</v>
      </c>
      <c r="G139" s="117"/>
      <c r="H139" s="120" t="s">
        <v>524</v>
      </c>
      <c r="I139" s="120" t="s">
        <v>525</v>
      </c>
      <c r="J139" s="116">
        <v>40971</v>
      </c>
      <c r="K139" s="121" t="s">
        <v>526</v>
      </c>
      <c r="L139" s="120" t="s">
        <v>80</v>
      </c>
      <c r="M139" s="124">
        <v>400</v>
      </c>
      <c r="N139" s="123" t="s">
        <v>522</v>
      </c>
      <c r="O139" s="33"/>
      <c r="P139" s="33"/>
      <c r="Q139" s="33"/>
      <c r="R139" s="33"/>
      <c r="S139" s="183"/>
      <c r="T139" s="64"/>
      <c r="U139" s="124">
        <v>400</v>
      </c>
    </row>
    <row r="140" spans="1:21" ht="76.5">
      <c r="A140" s="115" t="s">
        <v>275</v>
      </c>
      <c r="B140" s="116">
        <v>41273</v>
      </c>
      <c r="C140" s="117">
        <v>8009</v>
      </c>
      <c r="D140" s="116"/>
      <c r="E140" s="118"/>
      <c r="F140" s="119" t="s">
        <v>276</v>
      </c>
      <c r="G140" s="117"/>
      <c r="H140" s="120" t="s">
        <v>527</v>
      </c>
      <c r="I140" s="120" t="s">
        <v>528</v>
      </c>
      <c r="J140" s="116">
        <v>40959</v>
      </c>
      <c r="K140" s="121" t="s">
        <v>529</v>
      </c>
      <c r="L140" s="120" t="s">
        <v>530</v>
      </c>
      <c r="M140" s="124">
        <v>1050</v>
      </c>
      <c r="N140" s="123" t="s">
        <v>531</v>
      </c>
      <c r="O140" s="33"/>
      <c r="P140" s="33"/>
      <c r="Q140" s="33"/>
      <c r="R140" s="33"/>
      <c r="S140" s="183"/>
      <c r="T140" s="64"/>
      <c r="U140" s="124">
        <v>1050</v>
      </c>
    </row>
    <row r="141" spans="1:21" ht="76.5">
      <c r="A141" s="115" t="s">
        <v>275</v>
      </c>
      <c r="B141" s="116">
        <v>41273</v>
      </c>
      <c r="C141" s="117">
        <v>8009</v>
      </c>
      <c r="D141" s="116"/>
      <c r="E141" s="118"/>
      <c r="F141" s="119" t="s">
        <v>276</v>
      </c>
      <c r="G141" s="117"/>
      <c r="H141" s="120" t="s">
        <v>527</v>
      </c>
      <c r="I141" s="120" t="s">
        <v>532</v>
      </c>
      <c r="J141" s="116">
        <v>40959</v>
      </c>
      <c r="K141" s="121" t="s">
        <v>533</v>
      </c>
      <c r="L141" s="120" t="s">
        <v>530</v>
      </c>
      <c r="M141" s="124">
        <v>1050</v>
      </c>
      <c r="N141" s="123" t="s">
        <v>531</v>
      </c>
      <c r="O141" s="33"/>
      <c r="P141" s="33"/>
      <c r="Q141" s="33"/>
      <c r="R141" s="33"/>
      <c r="S141" s="183"/>
      <c r="T141" s="64"/>
      <c r="U141" s="124">
        <v>1050</v>
      </c>
    </row>
    <row r="142" spans="1:21" ht="76.5" customHeight="1">
      <c r="A142" s="115" t="s">
        <v>275</v>
      </c>
      <c r="B142" s="116">
        <v>41273</v>
      </c>
      <c r="C142" s="117">
        <v>8009</v>
      </c>
      <c r="D142" s="116"/>
      <c r="E142" s="118"/>
      <c r="F142" s="119" t="s">
        <v>276</v>
      </c>
      <c r="G142" s="117"/>
      <c r="H142" s="120" t="s">
        <v>534</v>
      </c>
      <c r="I142" s="120" t="s">
        <v>535</v>
      </c>
      <c r="J142" s="116">
        <v>40995</v>
      </c>
      <c r="K142" s="121">
        <v>53043</v>
      </c>
      <c r="L142" s="120" t="s">
        <v>530</v>
      </c>
      <c r="M142" s="124">
        <v>1830</v>
      </c>
      <c r="N142" s="123" t="s">
        <v>531</v>
      </c>
      <c r="O142" s="33"/>
      <c r="P142" s="33"/>
      <c r="Q142" s="33"/>
      <c r="R142" s="33"/>
      <c r="S142" s="183" t="s">
        <v>523</v>
      </c>
      <c r="T142" s="64"/>
      <c r="U142" s="124">
        <v>1830</v>
      </c>
    </row>
    <row r="143" spans="1:21" ht="76.5">
      <c r="A143" s="115" t="s">
        <v>275</v>
      </c>
      <c r="B143" s="116">
        <v>41273</v>
      </c>
      <c r="C143" s="117">
        <v>8009</v>
      </c>
      <c r="D143" s="116"/>
      <c r="E143" s="118"/>
      <c r="F143" s="119" t="s">
        <v>276</v>
      </c>
      <c r="G143" s="117"/>
      <c r="H143" s="120" t="s">
        <v>536</v>
      </c>
      <c r="I143" s="120" t="s">
        <v>79</v>
      </c>
      <c r="J143" s="116">
        <v>40994</v>
      </c>
      <c r="K143" s="121">
        <v>9725</v>
      </c>
      <c r="L143" s="120" t="s">
        <v>530</v>
      </c>
      <c r="M143" s="124">
        <v>269</v>
      </c>
      <c r="N143" s="123" t="s">
        <v>531</v>
      </c>
      <c r="O143" s="33"/>
      <c r="P143" s="33"/>
      <c r="Q143" s="33"/>
      <c r="R143" s="33"/>
      <c r="S143" s="183"/>
      <c r="T143" s="64"/>
      <c r="U143" s="124">
        <v>269</v>
      </c>
    </row>
    <row r="144" spans="1:21" ht="76.5">
      <c r="A144" s="115" t="s">
        <v>275</v>
      </c>
      <c r="B144" s="116">
        <v>41273</v>
      </c>
      <c r="C144" s="117">
        <v>8009</v>
      </c>
      <c r="D144" s="116"/>
      <c r="E144" s="118"/>
      <c r="F144" s="119" t="s">
        <v>276</v>
      </c>
      <c r="G144" s="117"/>
      <c r="H144" s="120" t="s">
        <v>537</v>
      </c>
      <c r="I144" s="120" t="s">
        <v>538</v>
      </c>
      <c r="J144" s="116" t="s">
        <v>539</v>
      </c>
      <c r="K144" s="121">
        <v>671188</v>
      </c>
      <c r="L144" s="120" t="s">
        <v>530</v>
      </c>
      <c r="M144" s="124">
        <v>225</v>
      </c>
      <c r="N144" s="123" t="s">
        <v>531</v>
      </c>
      <c r="O144" s="33"/>
      <c r="P144" s="33"/>
      <c r="Q144" s="33"/>
      <c r="R144" s="33"/>
      <c r="S144" s="183"/>
      <c r="T144" s="64"/>
      <c r="U144" s="124">
        <v>225</v>
      </c>
    </row>
    <row r="145" spans="1:21" ht="76.5">
      <c r="A145" s="115" t="s">
        <v>275</v>
      </c>
      <c r="B145" s="116">
        <v>41273</v>
      </c>
      <c r="C145" s="117">
        <v>8009</v>
      </c>
      <c r="D145" s="116"/>
      <c r="E145" s="118"/>
      <c r="F145" s="119" t="s">
        <v>276</v>
      </c>
      <c r="G145" s="117"/>
      <c r="H145" s="120" t="s">
        <v>534</v>
      </c>
      <c r="I145" s="120" t="s">
        <v>394</v>
      </c>
      <c r="J145" s="116">
        <v>41162</v>
      </c>
      <c r="K145" s="121">
        <v>55911</v>
      </c>
      <c r="L145" s="120" t="s">
        <v>530</v>
      </c>
      <c r="M145" s="124">
        <v>1830</v>
      </c>
      <c r="N145" s="123" t="s">
        <v>531</v>
      </c>
      <c r="O145" s="33"/>
      <c r="P145" s="33"/>
      <c r="Q145" s="33"/>
      <c r="R145" s="33"/>
      <c r="S145" s="183"/>
      <c r="T145" s="64"/>
      <c r="U145" s="124">
        <v>1830</v>
      </c>
    </row>
    <row r="146" spans="1:21" ht="76.5">
      <c r="A146" s="115" t="s">
        <v>275</v>
      </c>
      <c r="B146" s="116">
        <v>41273</v>
      </c>
      <c r="C146" s="125">
        <v>8009</v>
      </c>
      <c r="D146" s="116"/>
      <c r="E146" s="118"/>
      <c r="F146" s="119" t="s">
        <v>276</v>
      </c>
      <c r="G146" s="117"/>
      <c r="H146" s="120" t="s">
        <v>537</v>
      </c>
      <c r="I146" s="120" t="s">
        <v>538</v>
      </c>
      <c r="J146" s="116" t="s">
        <v>539</v>
      </c>
      <c r="K146" s="121">
        <v>740643</v>
      </c>
      <c r="L146" s="120" t="s">
        <v>530</v>
      </c>
      <c r="M146" s="124">
        <v>290</v>
      </c>
      <c r="N146" s="123" t="s">
        <v>531</v>
      </c>
      <c r="O146" s="33"/>
      <c r="P146" s="33"/>
      <c r="Q146" s="33"/>
      <c r="R146" s="33"/>
      <c r="S146" s="183" t="s">
        <v>523</v>
      </c>
      <c r="T146" s="64"/>
      <c r="U146" s="124">
        <v>290</v>
      </c>
    </row>
    <row r="147" spans="1:21" ht="102">
      <c r="A147" s="115" t="s">
        <v>279</v>
      </c>
      <c r="B147" s="116">
        <v>41273</v>
      </c>
      <c r="C147" s="117">
        <v>38794.61</v>
      </c>
      <c r="D147" s="116"/>
      <c r="E147" s="118"/>
      <c r="F147" s="119" t="s">
        <v>280</v>
      </c>
      <c r="G147" s="117"/>
      <c r="H147" s="120" t="s">
        <v>326</v>
      </c>
      <c r="I147" s="120" t="s">
        <v>415</v>
      </c>
      <c r="J147" s="116">
        <v>41055</v>
      </c>
      <c r="K147" s="121" t="s">
        <v>540</v>
      </c>
      <c r="L147" s="120" t="s">
        <v>541</v>
      </c>
      <c r="M147" s="124">
        <v>125.23</v>
      </c>
      <c r="N147" s="123" t="s">
        <v>542</v>
      </c>
      <c r="O147" s="33"/>
      <c r="P147" s="33"/>
      <c r="Q147" s="33"/>
      <c r="R147" s="33"/>
      <c r="S147" s="183"/>
      <c r="T147" s="64"/>
      <c r="U147" s="124">
        <v>125.23</v>
      </c>
    </row>
    <row r="148" spans="1:21" ht="102" customHeight="1">
      <c r="A148" s="115" t="s">
        <v>279</v>
      </c>
      <c r="B148" s="116">
        <v>41273</v>
      </c>
      <c r="C148" s="117">
        <v>38794.61</v>
      </c>
      <c r="D148" s="116"/>
      <c r="E148" s="118"/>
      <c r="F148" s="119" t="s">
        <v>280</v>
      </c>
      <c r="G148" s="117"/>
      <c r="H148" s="120" t="s">
        <v>326</v>
      </c>
      <c r="I148" s="120" t="s">
        <v>415</v>
      </c>
      <c r="J148" s="116">
        <v>41055</v>
      </c>
      <c r="K148" s="121" t="s">
        <v>543</v>
      </c>
      <c r="L148" s="120" t="s">
        <v>541</v>
      </c>
      <c r="M148" s="124">
        <v>970.02</v>
      </c>
      <c r="N148" s="123" t="s">
        <v>542</v>
      </c>
      <c r="O148" s="33"/>
      <c r="P148" s="33"/>
      <c r="Q148" s="33"/>
      <c r="R148" s="33"/>
      <c r="S148" s="183"/>
      <c r="T148" s="64"/>
      <c r="U148" s="124">
        <v>970.02</v>
      </c>
    </row>
    <row r="149" spans="1:21" ht="102">
      <c r="A149" s="115" t="s">
        <v>279</v>
      </c>
      <c r="B149" s="116">
        <v>41273</v>
      </c>
      <c r="C149" s="117">
        <v>38794.61</v>
      </c>
      <c r="D149" s="116"/>
      <c r="E149" s="118"/>
      <c r="F149" s="119" t="s">
        <v>280</v>
      </c>
      <c r="G149" s="117"/>
      <c r="H149" s="120" t="s">
        <v>326</v>
      </c>
      <c r="I149" s="120" t="s">
        <v>415</v>
      </c>
      <c r="J149" s="116">
        <v>41055</v>
      </c>
      <c r="K149" s="121" t="s">
        <v>544</v>
      </c>
      <c r="L149" s="120" t="s">
        <v>541</v>
      </c>
      <c r="M149" s="124">
        <v>100.05</v>
      </c>
      <c r="N149" s="123" t="s">
        <v>542</v>
      </c>
      <c r="O149" s="33"/>
      <c r="P149" s="33"/>
      <c r="Q149" s="33"/>
      <c r="R149" s="33"/>
      <c r="S149" s="183"/>
      <c r="T149" s="64"/>
      <c r="U149" s="124">
        <v>100.05</v>
      </c>
    </row>
    <row r="150" spans="1:21" ht="76.5">
      <c r="A150" s="115" t="s">
        <v>279</v>
      </c>
      <c r="B150" s="116">
        <v>41273</v>
      </c>
      <c r="C150" s="117">
        <v>38794.61</v>
      </c>
      <c r="D150" s="116"/>
      <c r="E150" s="118"/>
      <c r="F150" s="119" t="s">
        <v>280</v>
      </c>
      <c r="G150" s="117"/>
      <c r="H150" s="120" t="s">
        <v>545</v>
      </c>
      <c r="I150" s="120" t="s">
        <v>79</v>
      </c>
      <c r="J150" s="116">
        <v>41054</v>
      </c>
      <c r="K150" s="121">
        <v>498</v>
      </c>
      <c r="L150" s="120" t="s">
        <v>541</v>
      </c>
      <c r="M150" s="124">
        <v>489</v>
      </c>
      <c r="N150" s="123" t="s">
        <v>531</v>
      </c>
      <c r="O150" s="33"/>
      <c r="P150" s="33"/>
      <c r="Q150" s="33"/>
      <c r="R150" s="33"/>
      <c r="S150" s="183"/>
      <c r="T150" s="64"/>
      <c r="U150" s="124">
        <v>489</v>
      </c>
    </row>
    <row r="151" spans="1:21" ht="76.5">
      <c r="A151" s="115" t="s">
        <v>279</v>
      </c>
      <c r="B151" s="116">
        <v>41273</v>
      </c>
      <c r="C151" s="117">
        <v>38794.61</v>
      </c>
      <c r="D151" s="116"/>
      <c r="E151" s="118"/>
      <c r="F151" s="119" t="s">
        <v>280</v>
      </c>
      <c r="G151" s="117"/>
      <c r="H151" s="120" t="s">
        <v>546</v>
      </c>
      <c r="I151" s="120" t="s">
        <v>547</v>
      </c>
      <c r="J151" s="116">
        <v>41055</v>
      </c>
      <c r="K151" s="121">
        <v>1212</v>
      </c>
      <c r="L151" s="120" t="s">
        <v>541</v>
      </c>
      <c r="M151" s="122">
        <v>300</v>
      </c>
      <c r="N151" s="123" t="s">
        <v>531</v>
      </c>
      <c r="O151" s="33"/>
      <c r="P151" s="33"/>
      <c r="Q151" s="33"/>
      <c r="R151" s="33"/>
      <c r="S151" s="183"/>
      <c r="T151" s="64"/>
      <c r="U151" s="122">
        <v>300</v>
      </c>
    </row>
    <row r="152" spans="1:21" ht="76.5">
      <c r="A152" s="115" t="s">
        <v>279</v>
      </c>
      <c r="B152" s="116">
        <v>41273</v>
      </c>
      <c r="C152" s="117">
        <v>38794.61</v>
      </c>
      <c r="D152" s="116"/>
      <c r="E152" s="118"/>
      <c r="F152" s="119" t="s">
        <v>280</v>
      </c>
      <c r="G152" s="117"/>
      <c r="H152" s="120" t="s">
        <v>546</v>
      </c>
      <c r="I152" s="120" t="s">
        <v>548</v>
      </c>
      <c r="J152" s="116">
        <v>41055</v>
      </c>
      <c r="K152" s="121">
        <v>1212</v>
      </c>
      <c r="L152" s="120" t="s">
        <v>541</v>
      </c>
      <c r="M152" s="122">
        <v>200</v>
      </c>
      <c r="N152" s="123" t="s">
        <v>531</v>
      </c>
      <c r="O152" s="33"/>
      <c r="P152" s="33"/>
      <c r="Q152" s="33"/>
      <c r="R152" s="33"/>
      <c r="S152" s="183"/>
      <c r="T152" s="64"/>
      <c r="U152" s="122">
        <v>200</v>
      </c>
    </row>
    <row r="153" spans="1:21" ht="76.5">
      <c r="A153" s="115" t="s">
        <v>279</v>
      </c>
      <c r="B153" s="116">
        <v>41273</v>
      </c>
      <c r="C153" s="117">
        <v>38794.61</v>
      </c>
      <c r="D153" s="116"/>
      <c r="E153" s="118"/>
      <c r="F153" s="119" t="s">
        <v>280</v>
      </c>
      <c r="G153" s="117"/>
      <c r="H153" s="120" t="s">
        <v>546</v>
      </c>
      <c r="I153" s="120" t="s">
        <v>549</v>
      </c>
      <c r="J153" s="116">
        <v>41055</v>
      </c>
      <c r="K153" s="121">
        <v>1212</v>
      </c>
      <c r="L153" s="120" t="s">
        <v>541</v>
      </c>
      <c r="M153" s="122">
        <v>200</v>
      </c>
      <c r="N153" s="123" t="s">
        <v>531</v>
      </c>
      <c r="O153" s="33"/>
      <c r="P153" s="33"/>
      <c r="Q153" s="33"/>
      <c r="R153" s="33"/>
      <c r="S153" s="183"/>
      <c r="T153" s="64"/>
      <c r="U153" s="122">
        <v>200</v>
      </c>
    </row>
    <row r="154" spans="1:21" ht="85.5" customHeight="1">
      <c r="A154" s="115" t="s">
        <v>279</v>
      </c>
      <c r="B154" s="116">
        <v>41273</v>
      </c>
      <c r="C154" s="117">
        <v>38794.61</v>
      </c>
      <c r="D154" s="116"/>
      <c r="E154" s="118"/>
      <c r="F154" s="119" t="s">
        <v>280</v>
      </c>
      <c r="G154" s="117"/>
      <c r="H154" s="120" t="s">
        <v>546</v>
      </c>
      <c r="I154" s="120" t="s">
        <v>550</v>
      </c>
      <c r="J154" s="116">
        <v>41055</v>
      </c>
      <c r="K154" s="121">
        <v>1212</v>
      </c>
      <c r="L154" s="120" t="s">
        <v>541</v>
      </c>
      <c r="M154" s="122">
        <v>200</v>
      </c>
      <c r="N154" s="123" t="s">
        <v>531</v>
      </c>
      <c r="O154" s="33"/>
      <c r="P154" s="33"/>
      <c r="Q154" s="33"/>
      <c r="R154" s="33"/>
      <c r="S154" s="183"/>
      <c r="T154" s="64"/>
      <c r="U154" s="122">
        <v>200</v>
      </c>
    </row>
    <row r="155" spans="1:21" ht="96" customHeight="1">
      <c r="A155" s="115" t="s">
        <v>279</v>
      </c>
      <c r="B155" s="116">
        <v>41273</v>
      </c>
      <c r="C155" s="117">
        <v>38794.61</v>
      </c>
      <c r="D155" s="116"/>
      <c r="E155" s="118"/>
      <c r="F155" s="119" t="s">
        <v>280</v>
      </c>
      <c r="G155" s="117"/>
      <c r="H155" s="120" t="s">
        <v>551</v>
      </c>
      <c r="I155" s="120" t="s">
        <v>394</v>
      </c>
      <c r="J155" s="116">
        <v>41055</v>
      </c>
      <c r="K155" s="121">
        <v>7598</v>
      </c>
      <c r="L155" s="120" t="s">
        <v>541</v>
      </c>
      <c r="M155" s="124">
        <v>1500</v>
      </c>
      <c r="N155" s="123" t="s">
        <v>531</v>
      </c>
      <c r="O155" s="33"/>
      <c r="P155" s="33"/>
      <c r="Q155" s="33"/>
      <c r="R155" s="33"/>
      <c r="S155" s="183"/>
      <c r="T155" s="64"/>
      <c r="U155" s="124">
        <v>1500</v>
      </c>
    </row>
    <row r="156" spans="1:21" ht="195.75" customHeight="1">
      <c r="A156" s="115" t="s">
        <v>279</v>
      </c>
      <c r="B156" s="116">
        <v>41273</v>
      </c>
      <c r="C156" s="117">
        <v>38794.61</v>
      </c>
      <c r="D156" s="116"/>
      <c r="E156" s="118"/>
      <c r="F156" s="119" t="s">
        <v>280</v>
      </c>
      <c r="G156" s="117"/>
      <c r="H156" s="120" t="s">
        <v>551</v>
      </c>
      <c r="I156" s="120" t="s">
        <v>394</v>
      </c>
      <c r="J156" s="116">
        <v>41055</v>
      </c>
      <c r="K156" s="121">
        <v>7600</v>
      </c>
      <c r="L156" s="120" t="s">
        <v>541</v>
      </c>
      <c r="M156" s="124">
        <v>1500</v>
      </c>
      <c r="N156" s="123" t="s">
        <v>531</v>
      </c>
      <c r="O156" s="33"/>
      <c r="P156" s="33"/>
      <c r="Q156" s="33"/>
      <c r="R156" s="33"/>
      <c r="S156" s="163" t="s">
        <v>523</v>
      </c>
      <c r="T156" s="64"/>
      <c r="U156" s="124">
        <v>1500</v>
      </c>
    </row>
    <row r="157" spans="1:21">
      <c r="A157" s="79"/>
      <c r="B157" s="80"/>
      <c r="C157" s="81"/>
      <c r="D157" s="80"/>
      <c r="E157" s="82"/>
      <c r="F157" s="127" t="s">
        <v>200</v>
      </c>
      <c r="G157" s="81"/>
      <c r="H157" s="84"/>
      <c r="I157" s="84"/>
      <c r="J157" s="80"/>
      <c r="K157" s="85"/>
      <c r="L157" s="84"/>
      <c r="M157" s="86">
        <f>SUM(M138:M156)</f>
        <v>12728.3</v>
      </c>
      <c r="N157" s="84"/>
      <c r="P157" s="131"/>
      <c r="T157" s="86">
        <f t="shared" ref="T157:U157" si="0">SUM(T138:T156)</f>
        <v>0</v>
      </c>
      <c r="U157" s="86">
        <f t="shared" si="0"/>
        <v>12728.3</v>
      </c>
    </row>
    <row r="159" spans="1:21" s="96" customFormat="1">
      <c r="F159" s="96" t="s">
        <v>307</v>
      </c>
      <c r="M159" s="97">
        <f>M134+M157</f>
        <v>31818.240000000002</v>
      </c>
      <c r="Q159" s="97">
        <f t="shared" ref="Q159:R159" si="1">Q134+Q157</f>
        <v>7566.08</v>
      </c>
      <c r="R159" s="97">
        <f t="shared" si="1"/>
        <v>11523.86</v>
      </c>
      <c r="T159" s="97">
        <f t="shared" ref="T159:U159" si="2">T134+T157</f>
        <v>0</v>
      </c>
      <c r="U159" s="97">
        <f t="shared" si="2"/>
        <v>24252.16</v>
      </c>
    </row>
  </sheetData>
  <mergeCells count="73">
    <mergeCell ref="T8:U8"/>
    <mergeCell ref="O11:O14"/>
    <mergeCell ref="O15:O16"/>
    <mergeCell ref="A1:U1"/>
    <mergeCell ref="A2:U2"/>
    <mergeCell ref="A3:U3"/>
    <mergeCell ref="A5:U5"/>
    <mergeCell ref="A6:U6"/>
    <mergeCell ref="A8:C8"/>
    <mergeCell ref="D8:G8"/>
    <mergeCell ref="H8:M8"/>
    <mergeCell ref="N8:N9"/>
    <mergeCell ref="O8:O9"/>
    <mergeCell ref="A4:U4"/>
    <mergeCell ref="P28:P30"/>
    <mergeCell ref="P8:P9"/>
    <mergeCell ref="Q8:R8"/>
    <mergeCell ref="S8:S9"/>
    <mergeCell ref="O17:O20"/>
    <mergeCell ref="O21:O23"/>
    <mergeCell ref="O24:O27"/>
    <mergeCell ref="P24:P25"/>
    <mergeCell ref="P26:P27"/>
    <mergeCell ref="O28:O30"/>
    <mergeCell ref="O51:O54"/>
    <mergeCell ref="P51:P54"/>
    <mergeCell ref="O56:O60"/>
    <mergeCell ref="O38:O39"/>
    <mergeCell ref="O40:O44"/>
    <mergeCell ref="O32:O35"/>
    <mergeCell ref="P32:P35"/>
    <mergeCell ref="O36:O37"/>
    <mergeCell ref="P41:P43"/>
    <mergeCell ref="O48:O50"/>
    <mergeCell ref="P48:P50"/>
    <mergeCell ref="O88:O91"/>
    <mergeCell ref="O92:O94"/>
    <mergeCell ref="O95:O96"/>
    <mergeCell ref="P95:P96"/>
    <mergeCell ref="P76:P81"/>
    <mergeCell ref="P82:P84"/>
    <mergeCell ref="P67:P69"/>
    <mergeCell ref="O113:O116"/>
    <mergeCell ref="P113:P116"/>
    <mergeCell ref="O120:O121"/>
    <mergeCell ref="P120:P121"/>
    <mergeCell ref="O106:O108"/>
    <mergeCell ref="O101:O104"/>
    <mergeCell ref="P101:P104"/>
    <mergeCell ref="P105:P108"/>
    <mergeCell ref="O109:O112"/>
    <mergeCell ref="P109:P112"/>
    <mergeCell ref="O98:O100"/>
    <mergeCell ref="P98:P100"/>
    <mergeCell ref="O70:O75"/>
    <mergeCell ref="P70:P75"/>
    <mergeCell ref="O85:O87"/>
    <mergeCell ref="S146:S155"/>
    <mergeCell ref="O45:O46"/>
    <mergeCell ref="O61:O65"/>
    <mergeCell ref="O67:O69"/>
    <mergeCell ref="O76:O81"/>
    <mergeCell ref="O82:O84"/>
    <mergeCell ref="S138:S141"/>
    <mergeCell ref="O126:O127"/>
    <mergeCell ref="P126:P127"/>
    <mergeCell ref="O129:O130"/>
    <mergeCell ref="P129:P130"/>
    <mergeCell ref="O132:O133"/>
    <mergeCell ref="P132:P133"/>
    <mergeCell ref="S142:S145"/>
    <mergeCell ref="O123:O125"/>
    <mergeCell ref="P123:P125"/>
  </mergeCells>
  <pageMargins left="0.70866141732283472" right="0.70866141732283472" top="0.74803149606299213" bottom="0.74803149606299213" header="0.31496062992125984" footer="0.31496062992125984"/>
  <pageSetup scale="50" orientation="landscape" horizontalDpi="300" verticalDpi="300" r:id="rId1"/>
  <headerFooter>
    <oddFooter>&amp;CHOJA &amp;P DE &amp;N</oddFooter>
  </headerFooter>
  <drawing r:id="rId2"/>
</worksheet>
</file>

<file path=xl/worksheets/sheet5.xml><?xml version="1.0" encoding="utf-8"?>
<worksheet xmlns="http://schemas.openxmlformats.org/spreadsheetml/2006/main" xmlns:r="http://schemas.openxmlformats.org/officeDocument/2006/relationships">
  <dimension ref="A1:N60"/>
  <sheetViews>
    <sheetView zoomScaleNormal="100" workbookViewId="0">
      <pane xSplit="4" ySplit="9" topLeftCell="E10" activePane="bottomRight" state="frozen"/>
      <selection pane="topRight" activeCell="D1" sqref="D1"/>
      <selection pane="bottomLeft" activeCell="A3" sqref="A3"/>
      <selection pane="bottomRight" activeCell="B31" sqref="B31"/>
    </sheetView>
  </sheetViews>
  <sheetFormatPr baseColWidth="10" defaultRowHeight="12.75"/>
  <cols>
    <col min="1" max="1" width="11" style="2" customWidth="1"/>
    <col min="2" max="2" width="14.5703125" customWidth="1"/>
    <col min="3" max="3" width="42" style="3" customWidth="1"/>
    <col min="4" max="4" width="39.42578125" style="4" customWidth="1"/>
    <col min="5" max="5" width="15.140625" style="5" customWidth="1"/>
    <col min="6" max="6" width="14" style="5" customWidth="1"/>
    <col min="7" max="7" width="12.85546875" style="5" customWidth="1"/>
    <col min="8" max="8" width="15.140625" style="5" customWidth="1"/>
    <col min="9" max="9" width="14" style="5" customWidth="1"/>
    <col min="10" max="10" width="12.85546875" style="5" customWidth="1"/>
    <col min="11" max="11" width="15.140625" style="5" customWidth="1"/>
    <col min="12" max="12" width="14" style="5" customWidth="1"/>
    <col min="13" max="13" width="12.85546875" style="5" customWidth="1"/>
  </cols>
  <sheetData>
    <row r="1" spans="1:13">
      <c r="A1" s="170" t="s">
        <v>0</v>
      </c>
      <c r="B1" s="170"/>
      <c r="C1" s="170"/>
      <c r="D1" s="170"/>
      <c r="E1" s="170"/>
      <c r="F1" s="170"/>
      <c r="G1" s="170"/>
      <c r="H1" s="170"/>
      <c r="I1" s="170"/>
      <c r="J1" s="170"/>
      <c r="K1" s="170"/>
      <c r="L1" s="170"/>
      <c r="M1" s="170"/>
    </row>
    <row r="2" spans="1:13">
      <c r="A2" s="170" t="s">
        <v>1</v>
      </c>
      <c r="B2" s="170"/>
      <c r="C2" s="170"/>
      <c r="D2" s="170"/>
      <c r="E2" s="170"/>
      <c r="F2" s="170"/>
      <c r="G2" s="170"/>
      <c r="H2" s="170"/>
      <c r="I2" s="170"/>
      <c r="J2" s="170"/>
      <c r="K2" s="170"/>
      <c r="L2" s="170"/>
      <c r="M2" s="170"/>
    </row>
    <row r="3" spans="1:13" ht="12.75" customHeight="1">
      <c r="A3" s="171" t="s">
        <v>2</v>
      </c>
      <c r="B3" s="171"/>
      <c r="C3" s="171"/>
      <c r="D3" s="171"/>
      <c r="E3" s="171"/>
      <c r="F3" s="171"/>
      <c r="G3" s="171"/>
      <c r="H3" s="171"/>
      <c r="I3" s="171"/>
      <c r="J3" s="171"/>
      <c r="K3" s="171"/>
      <c r="L3" s="171"/>
      <c r="M3" s="171"/>
    </row>
    <row r="4" spans="1:13">
      <c r="A4" s="170" t="s">
        <v>3</v>
      </c>
      <c r="B4" s="170"/>
      <c r="C4" s="170"/>
      <c r="D4" s="170"/>
      <c r="E4" s="170"/>
      <c r="F4" s="170"/>
      <c r="G4" s="170"/>
      <c r="H4" s="170"/>
      <c r="I4" s="170"/>
      <c r="J4" s="170"/>
      <c r="K4" s="170"/>
      <c r="L4" s="170"/>
      <c r="M4" s="170"/>
    </row>
    <row r="5" spans="1:13">
      <c r="A5" s="170" t="s">
        <v>4</v>
      </c>
      <c r="B5" s="170"/>
      <c r="C5" s="170"/>
      <c r="D5" s="170"/>
      <c r="E5" s="170"/>
      <c r="F5" s="170"/>
      <c r="G5" s="170"/>
      <c r="H5" s="170"/>
      <c r="I5" s="170"/>
      <c r="J5" s="170"/>
      <c r="K5" s="170"/>
      <c r="L5" s="170"/>
      <c r="M5" s="170"/>
    </row>
    <row r="6" spans="1:13">
      <c r="A6" s="170" t="s">
        <v>563</v>
      </c>
      <c r="B6" s="170"/>
      <c r="C6" s="170"/>
      <c r="D6" s="170"/>
      <c r="E6" s="170"/>
      <c r="F6" s="170"/>
      <c r="G6" s="170"/>
      <c r="H6" s="170"/>
      <c r="I6" s="170"/>
      <c r="J6" s="170"/>
      <c r="K6" s="170"/>
      <c r="L6" s="170"/>
      <c r="M6" s="170"/>
    </row>
    <row r="7" spans="1:13">
      <c r="F7" s="6"/>
      <c r="G7" s="6"/>
      <c r="H7" s="7"/>
      <c r="I7" s="7"/>
    </row>
    <row r="8" spans="1:13" ht="12.75" customHeight="1">
      <c r="A8" s="166" t="s">
        <v>5</v>
      </c>
      <c r="B8" s="167" t="s">
        <v>6</v>
      </c>
      <c r="C8" s="168" t="s">
        <v>7</v>
      </c>
      <c r="D8" s="167" t="s">
        <v>8</v>
      </c>
      <c r="E8" s="165" t="s">
        <v>9</v>
      </c>
      <c r="F8" s="165"/>
      <c r="G8" s="165"/>
      <c r="H8" s="165" t="s">
        <v>10</v>
      </c>
      <c r="I8" s="165"/>
      <c r="J8" s="165"/>
      <c r="K8" s="165" t="s">
        <v>11</v>
      </c>
      <c r="L8" s="165"/>
      <c r="M8" s="165"/>
    </row>
    <row r="9" spans="1:13" s="9" customFormat="1">
      <c r="A9" s="166"/>
      <c r="B9" s="167"/>
      <c r="C9" s="169"/>
      <c r="D9" s="167"/>
      <c r="E9" s="8" t="s">
        <v>12</v>
      </c>
      <c r="F9" s="8" t="s">
        <v>13</v>
      </c>
      <c r="G9" s="8" t="s">
        <v>14</v>
      </c>
      <c r="H9" s="8" t="s">
        <v>12</v>
      </c>
      <c r="I9" s="8" t="s">
        <v>13</v>
      </c>
      <c r="J9" s="8" t="s">
        <v>14</v>
      </c>
      <c r="K9" s="8" t="s">
        <v>12</v>
      </c>
      <c r="L9" s="8" t="s">
        <v>13</v>
      </c>
      <c r="M9" s="8" t="s">
        <v>14</v>
      </c>
    </row>
    <row r="10" spans="1:13">
      <c r="A10" s="10" t="s">
        <v>15</v>
      </c>
      <c r="B10" s="11"/>
      <c r="C10" s="12"/>
      <c r="D10" s="13"/>
      <c r="E10" s="14"/>
      <c r="F10" s="14"/>
      <c r="G10" s="14"/>
      <c r="H10" s="14"/>
      <c r="I10" s="14"/>
      <c r="J10" s="14"/>
      <c r="K10" s="14"/>
      <c r="L10" s="14"/>
      <c r="M10" s="14"/>
    </row>
    <row r="11" spans="1:13" s="20" customFormat="1" ht="89.25" customHeight="1">
      <c r="A11" s="15" t="s">
        <v>21</v>
      </c>
      <c r="B11" s="15"/>
      <c r="C11" s="16" t="s">
        <v>22</v>
      </c>
      <c r="D11" s="16" t="s">
        <v>23</v>
      </c>
      <c r="E11" s="17">
        <v>5364.94</v>
      </c>
      <c r="F11" s="18">
        <v>0</v>
      </c>
      <c r="G11" s="17">
        <v>5364.94</v>
      </c>
      <c r="H11" s="18">
        <f>G11</f>
        <v>5364.94</v>
      </c>
      <c r="I11" s="18">
        <v>0</v>
      </c>
      <c r="J11" s="18">
        <f t="shared" ref="J11" si="0">H11-I11</f>
        <v>5364.94</v>
      </c>
      <c r="K11" s="18">
        <f>H11</f>
        <v>5364.94</v>
      </c>
      <c r="L11" s="18">
        <f t="shared" ref="L11" si="1">F11+I11</f>
        <v>0</v>
      </c>
      <c r="M11" s="18">
        <f t="shared" ref="M11" si="2">K11-L11</f>
        <v>5364.94</v>
      </c>
    </row>
    <row r="12" spans="1:13" s="26" customFormat="1" ht="26.25" customHeight="1">
      <c r="A12" s="158"/>
      <c r="B12" s="158"/>
      <c r="C12" s="159" t="s">
        <v>552</v>
      </c>
      <c r="D12" s="159"/>
      <c r="E12" s="8">
        <f>SUM(E11)</f>
        <v>5364.94</v>
      </c>
      <c r="F12" s="8">
        <f t="shared" ref="F12:M12" si="3">SUM(F11)</f>
        <v>0</v>
      </c>
      <c r="G12" s="8">
        <f t="shared" si="3"/>
        <v>5364.94</v>
      </c>
      <c r="H12" s="8">
        <f t="shared" si="3"/>
        <v>5364.94</v>
      </c>
      <c r="I12" s="8">
        <f t="shared" si="3"/>
        <v>0</v>
      </c>
      <c r="J12" s="8">
        <f t="shared" si="3"/>
        <v>5364.94</v>
      </c>
      <c r="K12" s="8">
        <f t="shared" si="3"/>
        <v>5364.94</v>
      </c>
      <c r="L12" s="8">
        <f t="shared" si="3"/>
        <v>0</v>
      </c>
      <c r="M12" s="8">
        <f t="shared" si="3"/>
        <v>5364.94</v>
      </c>
    </row>
    <row r="13" spans="1:13" s="20" customFormat="1" ht="12.75" customHeight="1">
      <c r="A13" s="160"/>
      <c r="B13" s="160"/>
      <c r="C13" s="161"/>
      <c r="D13" s="161"/>
      <c r="E13" s="31"/>
      <c r="F13" s="162"/>
      <c r="G13" s="31"/>
      <c r="H13" s="162"/>
      <c r="I13" s="162"/>
      <c r="J13" s="162"/>
      <c r="K13" s="162"/>
      <c r="L13" s="162"/>
      <c r="M13" s="162"/>
    </row>
    <row r="14" spans="1:13" s="20" customFormat="1" ht="12.75" customHeight="1">
      <c r="A14" s="160"/>
      <c r="B14" s="160"/>
      <c r="C14" s="161"/>
      <c r="D14" s="161"/>
      <c r="E14" s="31"/>
      <c r="F14" s="162"/>
      <c r="G14" s="31"/>
      <c r="H14" s="162"/>
      <c r="I14" s="162"/>
      <c r="J14" s="162"/>
      <c r="K14" s="162"/>
      <c r="L14" s="162"/>
      <c r="M14" s="162"/>
    </row>
    <row r="15" spans="1:13" s="20" customFormat="1" ht="12.75" customHeight="1">
      <c r="A15" s="10" t="s">
        <v>15</v>
      </c>
      <c r="B15" s="160"/>
      <c r="C15" s="161"/>
      <c r="D15" s="161"/>
      <c r="E15" s="31"/>
      <c r="F15" s="162"/>
      <c r="G15" s="31"/>
      <c r="H15" s="162"/>
      <c r="I15" s="162"/>
      <c r="J15" s="162"/>
      <c r="K15" s="162"/>
      <c r="L15" s="162"/>
      <c r="M15" s="162"/>
    </row>
    <row r="16" spans="1:13" s="20" customFormat="1" ht="132.75" customHeight="1">
      <c r="A16" s="15" t="s">
        <v>24</v>
      </c>
      <c r="B16" s="15"/>
      <c r="C16" s="16" t="s">
        <v>25</v>
      </c>
      <c r="D16" s="16" t="s">
        <v>23</v>
      </c>
      <c r="E16" s="17">
        <v>55000</v>
      </c>
      <c r="F16" s="18">
        <v>0</v>
      </c>
      <c r="G16" s="18">
        <v>55000</v>
      </c>
      <c r="H16" s="18">
        <v>55000</v>
      </c>
      <c r="I16" s="18">
        <v>0</v>
      </c>
      <c r="J16" s="18">
        <f>H16-I16</f>
        <v>55000</v>
      </c>
      <c r="K16" s="18">
        <f>H16</f>
        <v>55000</v>
      </c>
      <c r="L16" s="18">
        <f>F16+I16</f>
        <v>0</v>
      </c>
      <c r="M16" s="18">
        <f>K16-L16</f>
        <v>55000</v>
      </c>
    </row>
    <row r="17" spans="1:13" s="26" customFormat="1" ht="26.25" customHeight="1">
      <c r="A17" s="158"/>
      <c r="B17" s="158"/>
      <c r="C17" s="159" t="s">
        <v>553</v>
      </c>
      <c r="D17" s="159"/>
      <c r="E17" s="8">
        <f>SUM(E16)</f>
        <v>55000</v>
      </c>
      <c r="F17" s="8">
        <f t="shared" ref="F17:M17" si="4">SUM(F16)</f>
        <v>0</v>
      </c>
      <c r="G17" s="8">
        <f t="shared" si="4"/>
        <v>55000</v>
      </c>
      <c r="H17" s="8">
        <f t="shared" si="4"/>
        <v>55000</v>
      </c>
      <c r="I17" s="8">
        <f t="shared" si="4"/>
        <v>0</v>
      </c>
      <c r="J17" s="8">
        <f t="shared" si="4"/>
        <v>55000</v>
      </c>
      <c r="K17" s="8">
        <f t="shared" si="4"/>
        <v>55000</v>
      </c>
      <c r="L17" s="8">
        <f t="shared" si="4"/>
        <v>0</v>
      </c>
      <c r="M17" s="8">
        <f t="shared" si="4"/>
        <v>55000</v>
      </c>
    </row>
    <row r="18" spans="1:13" s="20" customFormat="1" ht="12.75" customHeight="1">
      <c r="A18" s="160"/>
      <c r="B18" s="160"/>
      <c r="C18" s="161"/>
      <c r="D18" s="161"/>
      <c r="E18" s="31"/>
      <c r="F18" s="162"/>
      <c r="G18" s="31"/>
      <c r="H18" s="162"/>
      <c r="I18" s="162"/>
      <c r="J18" s="162"/>
      <c r="K18" s="162"/>
      <c r="L18" s="162"/>
      <c r="M18" s="162"/>
    </row>
    <row r="19" spans="1:13" s="20" customFormat="1" ht="12.75" customHeight="1">
      <c r="A19" s="160"/>
      <c r="B19" s="160"/>
      <c r="C19" s="161"/>
      <c r="D19" s="161"/>
      <c r="E19" s="31"/>
      <c r="F19" s="162"/>
      <c r="G19" s="31"/>
      <c r="H19" s="162"/>
      <c r="I19" s="162"/>
      <c r="J19" s="162"/>
      <c r="K19" s="162"/>
      <c r="L19" s="162"/>
      <c r="M19" s="162"/>
    </row>
    <row r="20" spans="1:13" s="20" customFormat="1" ht="12.75" customHeight="1">
      <c r="A20" s="10" t="s">
        <v>15</v>
      </c>
      <c r="B20" s="160"/>
      <c r="C20" s="161"/>
      <c r="D20" s="161"/>
      <c r="E20" s="31"/>
      <c r="F20" s="162"/>
      <c r="G20" s="31"/>
      <c r="H20" s="162"/>
      <c r="I20" s="162"/>
      <c r="J20" s="162"/>
      <c r="K20" s="162"/>
      <c r="L20" s="162"/>
      <c r="M20" s="162"/>
    </row>
    <row r="21" spans="1:13" s="20" customFormat="1" ht="84.75" customHeight="1">
      <c r="A21" s="15" t="s">
        <v>26</v>
      </c>
      <c r="B21" s="15" t="s">
        <v>27</v>
      </c>
      <c r="C21" s="16" t="s">
        <v>28</v>
      </c>
      <c r="D21" s="16" t="s">
        <v>23</v>
      </c>
      <c r="E21" s="17">
        <v>20575.990000000002</v>
      </c>
      <c r="F21" s="18">
        <v>0</v>
      </c>
      <c r="G21" s="17">
        <v>20575.990000000002</v>
      </c>
      <c r="H21" s="18">
        <v>20575.990000000002</v>
      </c>
      <c r="I21" s="18">
        <v>0</v>
      </c>
      <c r="J21" s="18">
        <f>H21-I21</f>
        <v>20575.990000000002</v>
      </c>
      <c r="K21" s="18">
        <f>H21</f>
        <v>20575.990000000002</v>
      </c>
      <c r="L21" s="18">
        <f>F21+I21</f>
        <v>0</v>
      </c>
      <c r="M21" s="18">
        <f>K21-L21</f>
        <v>20575.990000000002</v>
      </c>
    </row>
    <row r="22" spans="1:13" s="20" customFormat="1" ht="186" customHeight="1">
      <c r="A22" s="15" t="s">
        <v>29</v>
      </c>
      <c r="B22" s="15" t="s">
        <v>30</v>
      </c>
      <c r="C22" s="16" t="s">
        <v>31</v>
      </c>
      <c r="D22" s="16" t="s">
        <v>23</v>
      </c>
      <c r="E22" s="17">
        <v>9570</v>
      </c>
      <c r="F22" s="18">
        <v>0</v>
      </c>
      <c r="G22" s="18">
        <v>9570</v>
      </c>
      <c r="H22" s="18">
        <v>9570</v>
      </c>
      <c r="I22" s="18">
        <v>0</v>
      </c>
      <c r="J22" s="18">
        <f>H22-I22</f>
        <v>9570</v>
      </c>
      <c r="K22" s="18">
        <f>H22</f>
        <v>9570</v>
      </c>
      <c r="L22" s="18">
        <f>F22+I22</f>
        <v>0</v>
      </c>
      <c r="M22" s="18">
        <f>K22-L22</f>
        <v>9570</v>
      </c>
    </row>
    <row r="23" spans="1:13" s="26" customFormat="1" ht="12.75" customHeight="1">
      <c r="A23" s="158"/>
      <c r="B23" s="158"/>
      <c r="C23" s="159" t="s">
        <v>185</v>
      </c>
      <c r="D23" s="159"/>
      <c r="E23" s="8">
        <f>SUM(E21:E22)</f>
        <v>30145.99</v>
      </c>
      <c r="F23" s="8">
        <f t="shared" ref="F23:M23" si="5">SUM(F21:F22)</f>
        <v>0</v>
      </c>
      <c r="G23" s="8">
        <f t="shared" si="5"/>
        <v>30145.99</v>
      </c>
      <c r="H23" s="8">
        <f t="shared" si="5"/>
        <v>30145.99</v>
      </c>
      <c r="I23" s="8">
        <f t="shared" si="5"/>
        <v>0</v>
      </c>
      <c r="J23" s="8">
        <f t="shared" si="5"/>
        <v>30145.99</v>
      </c>
      <c r="K23" s="8">
        <f t="shared" si="5"/>
        <v>30145.99</v>
      </c>
      <c r="L23" s="8">
        <f t="shared" si="5"/>
        <v>0</v>
      </c>
      <c r="M23" s="8">
        <f t="shared" si="5"/>
        <v>30145.99</v>
      </c>
    </row>
    <row r="24" spans="1:13" s="20" customFormat="1" ht="12.75" customHeight="1">
      <c r="A24" s="160"/>
      <c r="B24" s="160"/>
      <c r="C24" s="161"/>
      <c r="D24" s="161"/>
      <c r="E24" s="31"/>
      <c r="F24" s="162"/>
      <c r="G24" s="31"/>
      <c r="H24" s="162"/>
      <c r="I24" s="162"/>
      <c r="J24" s="162"/>
      <c r="K24" s="162"/>
      <c r="L24" s="162"/>
      <c r="M24" s="162"/>
    </row>
    <row r="25" spans="1:13" s="20" customFormat="1" ht="12.75" customHeight="1">
      <c r="A25" s="160"/>
      <c r="B25" s="160"/>
      <c r="C25" s="161"/>
      <c r="D25" s="161"/>
      <c r="E25" s="31"/>
      <c r="F25" s="162"/>
      <c r="G25" s="31"/>
      <c r="H25" s="162"/>
      <c r="I25" s="162"/>
      <c r="J25" s="162"/>
      <c r="K25" s="162"/>
      <c r="L25" s="162"/>
      <c r="M25" s="162"/>
    </row>
    <row r="26" spans="1:13" s="20" customFormat="1" ht="12.75" customHeight="1">
      <c r="A26" s="10" t="s">
        <v>44</v>
      </c>
      <c r="B26" s="160"/>
      <c r="C26" s="161"/>
      <c r="D26" s="161"/>
      <c r="E26" s="31"/>
      <c r="F26" s="162"/>
      <c r="G26" s="31"/>
      <c r="H26" s="162"/>
      <c r="I26" s="162"/>
      <c r="J26" s="162"/>
      <c r="K26" s="162"/>
      <c r="L26" s="162"/>
      <c r="M26" s="162"/>
    </row>
    <row r="27" spans="1:13" s="20" customFormat="1" ht="102" customHeight="1">
      <c r="A27" s="15" t="s">
        <v>49</v>
      </c>
      <c r="B27" s="15" t="s">
        <v>30</v>
      </c>
      <c r="C27" s="21" t="s">
        <v>50</v>
      </c>
      <c r="D27" s="21" t="s">
        <v>23</v>
      </c>
      <c r="E27" s="34">
        <v>1437</v>
      </c>
      <c r="F27" s="34">
        <v>0</v>
      </c>
      <c r="G27" s="34">
        <f>E27-F27</f>
        <v>1437</v>
      </c>
      <c r="H27" s="34">
        <v>45586.21</v>
      </c>
      <c r="I27" s="34">
        <v>0</v>
      </c>
      <c r="J27" s="34">
        <f>H27-I27</f>
        <v>45586.21</v>
      </c>
      <c r="K27" s="34">
        <f>H27</f>
        <v>45586.21</v>
      </c>
      <c r="L27" s="34">
        <f>F27+I27</f>
        <v>0</v>
      </c>
      <c r="M27" s="34">
        <f>K27-L27</f>
        <v>45586.21</v>
      </c>
    </row>
    <row r="28" spans="1:13" s="26" customFormat="1" ht="18" customHeight="1">
      <c r="A28" s="158"/>
      <c r="B28" s="158"/>
      <c r="C28" s="159" t="s">
        <v>200</v>
      </c>
      <c r="D28" s="159"/>
      <c r="E28" s="8">
        <f>SUM(E27)</f>
        <v>1437</v>
      </c>
      <c r="F28" s="8">
        <f t="shared" ref="F28:M28" si="6">SUM(F27)</f>
        <v>0</v>
      </c>
      <c r="G28" s="8">
        <f t="shared" si="6"/>
        <v>1437</v>
      </c>
      <c r="H28" s="8">
        <f t="shared" si="6"/>
        <v>45586.21</v>
      </c>
      <c r="I28" s="8">
        <f t="shared" si="6"/>
        <v>0</v>
      </c>
      <c r="J28" s="8">
        <f t="shared" si="6"/>
        <v>45586.21</v>
      </c>
      <c r="K28" s="8">
        <f t="shared" si="6"/>
        <v>45586.21</v>
      </c>
      <c r="L28" s="8">
        <f t="shared" si="6"/>
        <v>0</v>
      </c>
      <c r="M28" s="8">
        <f t="shared" si="6"/>
        <v>45586.21</v>
      </c>
    </row>
    <row r="29" spans="1:13" s="26" customFormat="1" ht="25.5" customHeight="1">
      <c r="A29" s="158"/>
      <c r="B29" s="158"/>
      <c r="C29" s="159" t="s">
        <v>554</v>
      </c>
      <c r="D29" s="159"/>
      <c r="E29" s="8">
        <f>E23+E28</f>
        <v>31582.99</v>
      </c>
      <c r="F29" s="8">
        <f t="shared" ref="F29:M29" si="7">F23+F28</f>
        <v>0</v>
      </c>
      <c r="G29" s="8">
        <f t="shared" si="7"/>
        <v>31582.99</v>
      </c>
      <c r="H29" s="8">
        <f t="shared" si="7"/>
        <v>75732.2</v>
      </c>
      <c r="I29" s="8">
        <f t="shared" si="7"/>
        <v>0</v>
      </c>
      <c r="J29" s="8">
        <f t="shared" si="7"/>
        <v>75732.2</v>
      </c>
      <c r="K29" s="8">
        <f t="shared" si="7"/>
        <v>75732.2</v>
      </c>
      <c r="L29" s="8">
        <f t="shared" si="7"/>
        <v>0</v>
      </c>
      <c r="M29" s="8">
        <f t="shared" si="7"/>
        <v>75732.2</v>
      </c>
    </row>
    <row r="30" spans="1:13" s="20" customFormat="1" ht="12.75" customHeight="1">
      <c r="A30" s="160"/>
      <c r="B30" s="160"/>
      <c r="C30" s="161"/>
      <c r="D30" s="161"/>
      <c r="E30" s="31"/>
      <c r="F30" s="162"/>
      <c r="G30" s="31"/>
      <c r="H30" s="162"/>
      <c r="I30" s="162"/>
      <c r="J30" s="162"/>
      <c r="K30" s="162"/>
      <c r="L30" s="162"/>
      <c r="M30" s="162"/>
    </row>
    <row r="31" spans="1:13" s="20" customFormat="1" ht="12.75" customHeight="1">
      <c r="A31" s="160"/>
      <c r="B31" s="160"/>
      <c r="C31" s="161"/>
      <c r="D31" s="161"/>
      <c r="E31" s="31"/>
      <c r="F31" s="162"/>
      <c r="G31" s="31"/>
      <c r="H31" s="162"/>
      <c r="I31" s="162"/>
      <c r="J31" s="162"/>
      <c r="K31" s="162"/>
      <c r="L31" s="162"/>
      <c r="M31" s="162"/>
    </row>
    <row r="32" spans="1:13" s="20" customFormat="1" ht="12.75" customHeight="1">
      <c r="A32" s="160"/>
      <c r="B32" s="160"/>
      <c r="C32" s="161"/>
      <c r="D32" s="161"/>
      <c r="E32" s="31"/>
      <c r="F32" s="162"/>
      <c r="G32" s="31"/>
      <c r="H32" s="162"/>
      <c r="I32" s="162"/>
      <c r="J32" s="162"/>
      <c r="K32" s="162"/>
      <c r="L32" s="162"/>
      <c r="M32" s="162"/>
    </row>
    <row r="33" spans="1:13" s="20" customFormat="1" ht="12.75" customHeight="1">
      <c r="A33" s="160"/>
      <c r="B33" s="160"/>
      <c r="C33" s="161"/>
      <c r="D33" s="161"/>
      <c r="E33" s="31"/>
      <c r="F33" s="162"/>
      <c r="G33" s="31"/>
      <c r="H33" s="162"/>
      <c r="I33" s="162"/>
      <c r="J33" s="162"/>
      <c r="K33" s="162"/>
      <c r="L33" s="162"/>
      <c r="M33" s="162"/>
    </row>
    <row r="34" spans="1:13" s="20" customFormat="1" ht="12.75" customHeight="1">
      <c r="A34" s="10" t="s">
        <v>15</v>
      </c>
      <c r="B34" s="160"/>
      <c r="C34" s="161"/>
      <c r="D34" s="161"/>
      <c r="E34" s="31"/>
      <c r="F34" s="162"/>
      <c r="G34" s="31"/>
      <c r="H34" s="162"/>
      <c r="I34" s="162"/>
      <c r="J34" s="162"/>
      <c r="K34" s="162"/>
      <c r="L34" s="162"/>
      <c r="M34" s="162"/>
    </row>
    <row r="35" spans="1:13" s="20" customFormat="1" ht="93.75" customHeight="1">
      <c r="A35" s="15" t="s">
        <v>32</v>
      </c>
      <c r="B35" s="15" t="s">
        <v>33</v>
      </c>
      <c r="C35" s="16" t="s">
        <v>34</v>
      </c>
      <c r="D35" s="16" t="s">
        <v>35</v>
      </c>
      <c r="E35" s="17">
        <v>4123</v>
      </c>
      <c r="F35" s="18">
        <v>0</v>
      </c>
      <c r="G35" s="18">
        <v>4123</v>
      </c>
      <c r="H35" s="18">
        <v>4123</v>
      </c>
      <c r="I35" s="18">
        <v>0</v>
      </c>
      <c r="J35" s="18">
        <f>H35-I35</f>
        <v>4123</v>
      </c>
      <c r="K35" s="18">
        <f>H35</f>
        <v>4123</v>
      </c>
      <c r="L35" s="18">
        <f>F35+I35</f>
        <v>0</v>
      </c>
      <c r="M35" s="18">
        <f>K35-L35</f>
        <v>4123</v>
      </c>
    </row>
    <row r="36" spans="1:13" s="26" customFormat="1" ht="27" customHeight="1">
      <c r="A36" s="158"/>
      <c r="B36" s="158"/>
      <c r="C36" s="159" t="s">
        <v>555</v>
      </c>
      <c r="D36" s="159"/>
      <c r="E36" s="8">
        <f>SUM(E35)</f>
        <v>4123</v>
      </c>
      <c r="F36" s="8">
        <f t="shared" ref="F36:M36" si="8">SUM(F35)</f>
        <v>0</v>
      </c>
      <c r="G36" s="8">
        <f t="shared" si="8"/>
        <v>4123</v>
      </c>
      <c r="H36" s="8">
        <f t="shared" si="8"/>
        <v>4123</v>
      </c>
      <c r="I36" s="8">
        <f t="shared" si="8"/>
        <v>0</v>
      </c>
      <c r="J36" s="8">
        <f t="shared" si="8"/>
        <v>4123</v>
      </c>
      <c r="K36" s="8">
        <f t="shared" si="8"/>
        <v>4123</v>
      </c>
      <c r="L36" s="8">
        <f t="shared" si="8"/>
        <v>0</v>
      </c>
      <c r="M36" s="8">
        <f t="shared" si="8"/>
        <v>4123</v>
      </c>
    </row>
    <row r="37" spans="1:13" s="20" customFormat="1" ht="12.75" customHeight="1">
      <c r="A37" s="160"/>
      <c r="B37" s="160"/>
      <c r="C37" s="161"/>
      <c r="D37" s="161"/>
      <c r="E37" s="31"/>
      <c r="F37" s="162"/>
      <c r="G37" s="31"/>
      <c r="H37" s="162"/>
      <c r="I37" s="162"/>
      <c r="J37" s="162"/>
      <c r="K37" s="162"/>
      <c r="L37" s="162"/>
      <c r="M37" s="162"/>
    </row>
    <row r="38" spans="1:13" s="20" customFormat="1" ht="12.75" customHeight="1">
      <c r="A38" s="160"/>
      <c r="B38" s="160"/>
      <c r="C38" s="161"/>
      <c r="D38" s="161"/>
      <c r="E38" s="31"/>
      <c r="F38" s="162"/>
      <c r="G38" s="31"/>
      <c r="H38" s="162"/>
      <c r="I38" s="162"/>
      <c r="J38" s="162"/>
      <c r="K38" s="162"/>
      <c r="L38" s="162"/>
      <c r="M38" s="162"/>
    </row>
    <row r="39" spans="1:13" s="20" customFormat="1" ht="12.75" customHeight="1">
      <c r="A39" s="10" t="s">
        <v>15</v>
      </c>
      <c r="B39" s="160"/>
      <c r="C39" s="161"/>
      <c r="D39" s="161"/>
      <c r="E39" s="31"/>
      <c r="F39" s="162"/>
      <c r="G39" s="31"/>
      <c r="H39" s="162"/>
      <c r="I39" s="162"/>
      <c r="J39" s="162"/>
      <c r="K39" s="162"/>
      <c r="L39" s="162"/>
      <c r="M39" s="162"/>
    </row>
    <row r="40" spans="1:13" s="20" customFormat="1" ht="97.5" customHeight="1">
      <c r="A40" s="15" t="s">
        <v>36</v>
      </c>
      <c r="B40" s="15" t="s">
        <v>37</v>
      </c>
      <c r="C40" s="16" t="s">
        <v>38</v>
      </c>
      <c r="D40" s="16" t="s">
        <v>39</v>
      </c>
      <c r="E40" s="17">
        <v>19089.939999999999</v>
      </c>
      <c r="F40" s="18">
        <v>7566.08</v>
      </c>
      <c r="G40" s="18">
        <v>11523.86</v>
      </c>
      <c r="H40" s="18">
        <f>G40</f>
        <v>11523.86</v>
      </c>
      <c r="I40" s="18">
        <v>0</v>
      </c>
      <c r="J40" s="18">
        <f>H40-I40</f>
        <v>11523.86</v>
      </c>
      <c r="K40" s="17">
        <v>19089.939999999999</v>
      </c>
      <c r="L40" s="18">
        <f>F40+I40</f>
        <v>7566.08</v>
      </c>
      <c r="M40" s="18">
        <f>K40-L40</f>
        <v>11523.859999999999</v>
      </c>
    </row>
    <row r="41" spans="1:13" s="20" customFormat="1" ht="12.75" customHeight="1">
      <c r="A41" s="158"/>
      <c r="B41" s="158"/>
      <c r="C41" s="159" t="s">
        <v>185</v>
      </c>
      <c r="D41" s="159"/>
      <c r="E41" s="8">
        <f>SUM(E40)</f>
        <v>19089.939999999999</v>
      </c>
      <c r="F41" s="8">
        <f t="shared" ref="F41:M41" si="9">SUM(F40)</f>
        <v>7566.08</v>
      </c>
      <c r="G41" s="8">
        <f t="shared" si="9"/>
        <v>11523.86</v>
      </c>
      <c r="H41" s="8">
        <f t="shared" si="9"/>
        <v>11523.86</v>
      </c>
      <c r="I41" s="8">
        <f t="shared" si="9"/>
        <v>0</v>
      </c>
      <c r="J41" s="8">
        <f t="shared" si="9"/>
        <v>11523.86</v>
      </c>
      <c r="K41" s="8">
        <f t="shared" si="9"/>
        <v>19089.939999999999</v>
      </c>
      <c r="L41" s="8">
        <f t="shared" si="9"/>
        <v>7566.08</v>
      </c>
      <c r="M41" s="8">
        <f t="shared" si="9"/>
        <v>11523.859999999999</v>
      </c>
    </row>
    <row r="42" spans="1:13" s="20" customFormat="1" ht="12.75" customHeight="1">
      <c r="A42" s="160"/>
      <c r="B42" s="160"/>
      <c r="C42" s="161"/>
      <c r="D42" s="161"/>
      <c r="E42" s="31"/>
      <c r="F42" s="162"/>
      <c r="G42" s="31"/>
      <c r="H42" s="162"/>
      <c r="I42" s="162"/>
      <c r="J42" s="162"/>
      <c r="K42" s="162"/>
      <c r="L42" s="162"/>
      <c r="M42" s="162"/>
    </row>
    <row r="43" spans="1:13" s="20" customFormat="1" ht="12.75" customHeight="1">
      <c r="A43" s="160"/>
      <c r="B43" s="160"/>
      <c r="C43" s="161"/>
      <c r="D43" s="161"/>
      <c r="E43" s="31"/>
      <c r="F43" s="162"/>
      <c r="G43" s="31"/>
      <c r="H43" s="162"/>
      <c r="I43" s="162"/>
      <c r="J43" s="162"/>
      <c r="K43" s="162"/>
      <c r="L43" s="162"/>
      <c r="M43" s="162"/>
    </row>
    <row r="44" spans="1:13" s="20" customFormat="1" ht="12.75" customHeight="1">
      <c r="A44" s="10" t="s">
        <v>44</v>
      </c>
      <c r="B44" s="160"/>
      <c r="C44" s="161"/>
      <c r="D44" s="161"/>
      <c r="E44" s="31"/>
      <c r="F44" s="162"/>
      <c r="G44" s="31"/>
      <c r="H44" s="162"/>
      <c r="I44" s="162"/>
      <c r="J44" s="162"/>
      <c r="K44" s="162"/>
      <c r="L44" s="162"/>
      <c r="M44" s="162"/>
    </row>
    <row r="45" spans="1:13" s="20" customFormat="1" ht="69.75" customHeight="1">
      <c r="A45" s="15" t="s">
        <v>55</v>
      </c>
      <c r="B45" s="15" t="s">
        <v>56</v>
      </c>
      <c r="C45" s="21" t="s">
        <v>57</v>
      </c>
      <c r="D45" s="21" t="s">
        <v>39</v>
      </c>
      <c r="E45" s="17"/>
      <c r="F45" s="34"/>
      <c r="G45" s="17"/>
      <c r="H45" s="17">
        <v>12728.3</v>
      </c>
      <c r="I45" s="34">
        <v>0</v>
      </c>
      <c r="J45" s="34">
        <f>H45-I45</f>
        <v>12728.3</v>
      </c>
      <c r="K45" s="34">
        <f>H45</f>
        <v>12728.3</v>
      </c>
      <c r="L45" s="34">
        <f>I45</f>
        <v>0</v>
      </c>
      <c r="M45" s="34">
        <f>K45-L45</f>
        <v>12728.3</v>
      </c>
    </row>
    <row r="46" spans="1:13" s="20" customFormat="1" ht="12.75" customHeight="1">
      <c r="A46" s="158"/>
      <c r="B46" s="158"/>
      <c r="C46" s="159" t="s">
        <v>200</v>
      </c>
      <c r="D46" s="159"/>
      <c r="E46" s="8">
        <f t="shared" ref="E46:G46" si="10">SUM(E45)</f>
        <v>0</v>
      </c>
      <c r="F46" s="8">
        <f t="shared" si="10"/>
        <v>0</v>
      </c>
      <c r="G46" s="8">
        <f t="shared" si="10"/>
        <v>0</v>
      </c>
      <c r="H46" s="8">
        <f>SUM(H45)</f>
        <v>12728.3</v>
      </c>
      <c r="I46" s="8">
        <f t="shared" ref="I46:M46" si="11">SUM(I45)</f>
        <v>0</v>
      </c>
      <c r="J46" s="8">
        <f t="shared" si="11"/>
        <v>12728.3</v>
      </c>
      <c r="K46" s="8">
        <f t="shared" si="11"/>
        <v>12728.3</v>
      </c>
      <c r="L46" s="8">
        <f t="shared" si="11"/>
        <v>0</v>
      </c>
      <c r="M46" s="8">
        <f t="shared" si="11"/>
        <v>12728.3</v>
      </c>
    </row>
    <row r="47" spans="1:13" s="20" customFormat="1" ht="25.5" customHeight="1">
      <c r="A47" s="158"/>
      <c r="B47" s="158"/>
      <c r="C47" s="159" t="s">
        <v>556</v>
      </c>
      <c r="D47" s="159"/>
      <c r="E47" s="8">
        <f>E41+E46</f>
        <v>19089.939999999999</v>
      </c>
      <c r="F47" s="8">
        <f t="shared" ref="F47" si="12">F41+F46</f>
        <v>7566.08</v>
      </c>
      <c r="G47" s="8">
        <f t="shared" ref="G47" si="13">G41+G46</f>
        <v>11523.86</v>
      </c>
      <c r="H47" s="8">
        <f t="shared" ref="H47" si="14">H41+H46</f>
        <v>24252.16</v>
      </c>
      <c r="I47" s="8">
        <f t="shared" ref="I47" si="15">I41+I46</f>
        <v>0</v>
      </c>
      <c r="J47" s="8">
        <f t="shared" ref="J47" si="16">J41+J46</f>
        <v>24252.16</v>
      </c>
      <c r="K47" s="8">
        <f t="shared" ref="K47" si="17">K41+K46</f>
        <v>31818.239999999998</v>
      </c>
      <c r="L47" s="8">
        <f t="shared" ref="L47" si="18">L41+L46</f>
        <v>7566.08</v>
      </c>
      <c r="M47" s="8">
        <f t="shared" ref="M47" si="19">M41+M46</f>
        <v>24252.159999999996</v>
      </c>
    </row>
    <row r="48" spans="1:13" s="20" customFormat="1" ht="12.75" customHeight="1">
      <c r="A48" s="15"/>
      <c r="B48" s="15"/>
      <c r="C48" s="16"/>
      <c r="D48" s="16"/>
      <c r="E48" s="17"/>
      <c r="F48" s="18"/>
      <c r="G48" s="17"/>
      <c r="H48" s="18"/>
      <c r="I48" s="18"/>
      <c r="J48" s="18"/>
      <c r="K48" s="18"/>
      <c r="L48" s="18"/>
      <c r="M48" s="18"/>
    </row>
    <row r="49" spans="1:14" s="26" customFormat="1" ht="12.75" customHeight="1">
      <c r="A49" s="158"/>
      <c r="B49" s="158"/>
      <c r="C49" s="159" t="s">
        <v>307</v>
      </c>
      <c r="D49" s="159"/>
      <c r="E49" s="8">
        <f>E12+E17+E29+E36+E47</f>
        <v>115160.87000000001</v>
      </c>
      <c r="F49" s="8">
        <f t="shared" ref="F49:M49" si="20">F12+F17+F29+F36+F47</f>
        <v>7566.08</v>
      </c>
      <c r="G49" s="8">
        <f t="shared" si="20"/>
        <v>107594.79000000001</v>
      </c>
      <c r="H49" s="8">
        <f t="shared" si="20"/>
        <v>164472.30000000002</v>
      </c>
      <c r="I49" s="8">
        <f t="shared" si="20"/>
        <v>0</v>
      </c>
      <c r="J49" s="8">
        <f t="shared" si="20"/>
        <v>164472.30000000002</v>
      </c>
      <c r="K49" s="8">
        <f t="shared" si="20"/>
        <v>172038.38</v>
      </c>
      <c r="L49" s="8">
        <f t="shared" si="20"/>
        <v>7566.08</v>
      </c>
      <c r="M49" s="8">
        <f t="shared" si="20"/>
        <v>164472.30000000002</v>
      </c>
    </row>
    <row r="60" spans="1:14" s="5" customFormat="1">
      <c r="A60" s="2"/>
      <c r="B60"/>
      <c r="C60" s="3"/>
      <c r="D60" s="4"/>
      <c r="E60" s="45"/>
      <c r="N60"/>
    </row>
  </sheetData>
  <mergeCells count="13">
    <mergeCell ref="A6:M6"/>
    <mergeCell ref="A1:M1"/>
    <mergeCell ref="A2:M2"/>
    <mergeCell ref="A3:M3"/>
    <mergeCell ref="A4:M4"/>
    <mergeCell ref="A5:M5"/>
    <mergeCell ref="K8:M8"/>
    <mergeCell ref="A8:A9"/>
    <mergeCell ref="B8:B9"/>
    <mergeCell ref="C8:C9"/>
    <mergeCell ref="D8:D9"/>
    <mergeCell ref="E8:G8"/>
    <mergeCell ref="H8:J8"/>
  </mergeCells>
  <printOptions horizontalCentered="1"/>
  <pageMargins left="0.23622047244094491" right="0.51181102362204722" top="0.6692913385826772" bottom="1.0236220472440944" header="0.39370078740157483" footer="0.82677165354330717"/>
  <pageSetup scale="50" orientation="landscape" horizontalDpi="300" verticalDpi="300" r:id="rId1"/>
  <headerFooter alignWithMargins="0">
    <oddFooter>&amp;CHOJA &amp;P DE &amp;N</oddFooter>
  </headerFooter>
  <drawing r:id="rId2"/>
  <legacyDrawing r:id="rId3"/>
</worksheet>
</file>

<file path=xl/worksheets/sheet6.xml><?xml version="1.0" encoding="utf-8"?>
<worksheet xmlns="http://schemas.openxmlformats.org/spreadsheetml/2006/main" xmlns:r="http://schemas.openxmlformats.org/officeDocument/2006/relationships">
  <dimension ref="A1:N33"/>
  <sheetViews>
    <sheetView tabSelected="1" zoomScaleNormal="100" workbookViewId="0">
      <pane xSplit="4" ySplit="9" topLeftCell="E10" activePane="bottomRight" state="frozen"/>
      <selection pane="topRight" activeCell="D1" sqref="D1"/>
      <selection pane="bottomLeft" activeCell="A3" sqref="A3"/>
      <selection pane="bottomRight" activeCell="A5" sqref="A5:M5"/>
    </sheetView>
  </sheetViews>
  <sheetFormatPr baseColWidth="10" defaultRowHeight="12.75"/>
  <cols>
    <col min="1" max="1" width="11" style="140" customWidth="1"/>
    <col min="2" max="2" width="14.5703125" style="141" customWidth="1"/>
    <col min="3" max="3" width="42" style="3" customWidth="1"/>
    <col min="4" max="4" width="39.42578125" style="142" customWidth="1"/>
    <col min="5" max="5" width="15.140625" style="143" customWidth="1"/>
    <col min="6" max="6" width="14" style="143" customWidth="1"/>
    <col min="7" max="7" width="12.85546875" style="143" customWidth="1"/>
    <col min="8" max="8" width="15.140625" style="143" customWidth="1"/>
    <col min="9" max="9" width="14" style="143" customWidth="1"/>
    <col min="10" max="10" width="12.85546875" style="143" customWidth="1"/>
    <col min="11" max="11" width="15.140625" style="143" customWidth="1"/>
    <col min="12" max="12" width="14" style="143" customWidth="1"/>
    <col min="13" max="13" width="12.85546875" style="143" customWidth="1"/>
  </cols>
  <sheetData>
    <row r="1" spans="1:14">
      <c r="A1" s="170" t="s">
        <v>0</v>
      </c>
      <c r="B1" s="170"/>
      <c r="C1" s="170"/>
      <c r="D1" s="170"/>
      <c r="E1" s="170"/>
      <c r="F1" s="170"/>
      <c r="G1" s="170"/>
      <c r="H1" s="170"/>
      <c r="I1" s="170"/>
      <c r="J1" s="170"/>
      <c r="K1" s="170"/>
      <c r="L1" s="170"/>
      <c r="M1" s="170"/>
    </row>
    <row r="2" spans="1:14">
      <c r="A2" s="170" t="s">
        <v>1</v>
      </c>
      <c r="B2" s="170"/>
      <c r="C2" s="170"/>
      <c r="D2" s="170"/>
      <c r="E2" s="170"/>
      <c r="F2" s="170"/>
      <c r="G2" s="170"/>
      <c r="H2" s="170"/>
      <c r="I2" s="170"/>
      <c r="J2" s="170"/>
      <c r="K2" s="170"/>
      <c r="L2" s="170"/>
      <c r="M2" s="170"/>
    </row>
    <row r="3" spans="1:14" ht="12.75" customHeight="1">
      <c r="A3" s="171" t="s">
        <v>2</v>
      </c>
      <c r="B3" s="171"/>
      <c r="C3" s="171"/>
      <c r="D3" s="171"/>
      <c r="E3" s="171"/>
      <c r="F3" s="171"/>
      <c r="G3" s="171"/>
      <c r="H3" s="171"/>
      <c r="I3" s="171"/>
      <c r="J3" s="171"/>
      <c r="K3" s="171"/>
      <c r="L3" s="171"/>
      <c r="M3" s="171"/>
    </row>
    <row r="4" spans="1:14">
      <c r="A4" s="170" t="s">
        <v>3</v>
      </c>
      <c r="B4" s="170"/>
      <c r="C4" s="170"/>
      <c r="D4" s="170"/>
      <c r="E4" s="170"/>
      <c r="F4" s="170"/>
      <c r="G4" s="170"/>
      <c r="H4" s="170"/>
      <c r="I4" s="170"/>
      <c r="J4" s="170"/>
      <c r="K4" s="170"/>
      <c r="L4" s="170"/>
      <c r="M4" s="170"/>
    </row>
    <row r="5" spans="1:14">
      <c r="A5" s="170" t="s">
        <v>4</v>
      </c>
      <c r="B5" s="170"/>
      <c r="C5" s="170"/>
      <c r="D5" s="170"/>
      <c r="E5" s="170"/>
      <c r="F5" s="170"/>
      <c r="G5" s="170"/>
      <c r="H5" s="170"/>
      <c r="I5" s="170"/>
      <c r="J5" s="170"/>
      <c r="K5" s="170"/>
      <c r="L5" s="170"/>
      <c r="M5" s="170"/>
    </row>
    <row r="6" spans="1:14">
      <c r="A6" s="170" t="s">
        <v>561</v>
      </c>
      <c r="B6" s="170"/>
      <c r="C6" s="170"/>
      <c r="D6" s="170"/>
      <c r="E6" s="170"/>
      <c r="F6" s="170"/>
      <c r="G6" s="170"/>
      <c r="H6" s="170"/>
      <c r="I6" s="170"/>
      <c r="J6" s="170"/>
      <c r="K6" s="170"/>
      <c r="L6" s="170"/>
      <c r="M6" s="170"/>
    </row>
    <row r="7" spans="1:14">
      <c r="F7" s="6"/>
      <c r="G7" s="6"/>
      <c r="H7" s="7"/>
      <c r="I7" s="7"/>
    </row>
    <row r="8" spans="1:14" ht="12.75" customHeight="1">
      <c r="A8" s="208" t="s">
        <v>5</v>
      </c>
      <c r="B8" s="209" t="s">
        <v>6</v>
      </c>
      <c r="C8" s="168" t="s">
        <v>7</v>
      </c>
      <c r="D8" s="209" t="s">
        <v>8</v>
      </c>
      <c r="E8" s="207" t="s">
        <v>9</v>
      </c>
      <c r="F8" s="207"/>
      <c r="G8" s="207"/>
      <c r="H8" s="207" t="s">
        <v>10</v>
      </c>
      <c r="I8" s="207"/>
      <c r="J8" s="207"/>
      <c r="K8" s="207" t="s">
        <v>11</v>
      </c>
      <c r="L8" s="207"/>
      <c r="M8" s="207"/>
    </row>
    <row r="9" spans="1:14" s="9" customFormat="1">
      <c r="A9" s="208"/>
      <c r="B9" s="209"/>
      <c r="C9" s="169"/>
      <c r="D9" s="209"/>
      <c r="E9" s="144" t="s">
        <v>12</v>
      </c>
      <c r="F9" s="144" t="s">
        <v>13</v>
      </c>
      <c r="G9" s="144" t="s">
        <v>14</v>
      </c>
      <c r="H9" s="144" t="s">
        <v>12</v>
      </c>
      <c r="I9" s="144" t="s">
        <v>13</v>
      </c>
      <c r="J9" s="144" t="s">
        <v>14</v>
      </c>
      <c r="K9" s="144" t="s">
        <v>12</v>
      </c>
      <c r="L9" s="144" t="s">
        <v>13</v>
      </c>
      <c r="M9" s="144" t="s">
        <v>14</v>
      </c>
    </row>
    <row r="10" spans="1:14">
      <c r="A10" s="145" t="s">
        <v>15</v>
      </c>
      <c r="B10" s="146"/>
      <c r="C10" s="12"/>
      <c r="D10" s="147"/>
      <c r="E10" s="148"/>
      <c r="F10" s="148"/>
      <c r="G10" s="148"/>
      <c r="H10" s="148"/>
      <c r="I10" s="148"/>
      <c r="J10" s="148"/>
      <c r="K10" s="148"/>
      <c r="L10" s="148"/>
      <c r="M10" s="148"/>
    </row>
    <row r="11" spans="1:14" ht="127.5">
      <c r="A11" s="149" t="s">
        <v>17</v>
      </c>
      <c r="B11" s="149" t="s">
        <v>18</v>
      </c>
      <c r="C11" s="21" t="s">
        <v>19</v>
      </c>
      <c r="D11" s="21" t="s">
        <v>20</v>
      </c>
      <c r="E11" s="150">
        <v>21070.92</v>
      </c>
      <c r="F11" s="151"/>
      <c r="G11" s="150">
        <v>21070.92</v>
      </c>
      <c r="H11" s="150">
        <v>21070.92</v>
      </c>
      <c r="I11" s="151">
        <v>0</v>
      </c>
      <c r="J11" s="151">
        <v>21070.92</v>
      </c>
      <c r="K11" s="151">
        <f>G11</f>
        <v>21070.92</v>
      </c>
      <c r="L11" s="151">
        <f t="shared" ref="L11" si="0">F11+I11</f>
        <v>0</v>
      </c>
      <c r="M11" s="151">
        <f>K11-L11</f>
        <v>21070.92</v>
      </c>
      <c r="N11" s="19"/>
    </row>
    <row r="12" spans="1:14" s="20" customFormat="1" ht="62.25" customHeight="1">
      <c r="A12" s="149" t="s">
        <v>40</v>
      </c>
      <c r="B12" s="149"/>
      <c r="C12" s="21" t="s">
        <v>41</v>
      </c>
      <c r="D12" s="21" t="s">
        <v>23</v>
      </c>
      <c r="E12" s="150" t="s">
        <v>16</v>
      </c>
      <c r="F12" s="151"/>
      <c r="G12" s="150" t="s">
        <v>16</v>
      </c>
      <c r="H12" s="150" t="s">
        <v>16</v>
      </c>
      <c r="I12" s="151"/>
      <c r="J12" s="150" t="s">
        <v>16</v>
      </c>
      <c r="K12" s="150" t="s">
        <v>16</v>
      </c>
      <c r="L12" s="151"/>
      <c r="M12" s="150" t="s">
        <v>16</v>
      </c>
    </row>
    <row r="13" spans="1:14" s="20" customFormat="1" ht="62.25" customHeight="1">
      <c r="A13" s="149" t="s">
        <v>42</v>
      </c>
      <c r="B13" s="149"/>
      <c r="C13" s="21" t="s">
        <v>43</v>
      </c>
      <c r="D13" s="21" t="s">
        <v>23</v>
      </c>
      <c r="E13" s="150"/>
      <c r="F13" s="151"/>
      <c r="G13" s="151"/>
      <c r="H13" s="150" t="s">
        <v>16</v>
      </c>
      <c r="I13" s="151"/>
      <c r="J13" s="150" t="s">
        <v>16</v>
      </c>
      <c r="K13" s="150" t="s">
        <v>16</v>
      </c>
      <c r="L13" s="151"/>
      <c r="M13" s="150" t="s">
        <v>16</v>
      </c>
    </row>
    <row r="14" spans="1:14" s="20" customFormat="1" ht="15.75">
      <c r="A14" s="152"/>
      <c r="B14" s="153"/>
      <c r="C14" s="30"/>
      <c r="D14" s="30"/>
      <c r="E14" s="154"/>
      <c r="F14" s="155"/>
      <c r="G14" s="155"/>
      <c r="H14" s="155"/>
      <c r="I14" s="155"/>
      <c r="J14" s="155"/>
      <c r="K14" s="155"/>
      <c r="L14" s="155"/>
      <c r="M14" s="155"/>
    </row>
    <row r="15" spans="1:14" s="20" customFormat="1" ht="15.75">
      <c r="A15" s="152"/>
      <c r="B15" s="153"/>
      <c r="C15" s="30"/>
      <c r="D15" s="30"/>
      <c r="E15" s="154"/>
      <c r="F15" s="155"/>
      <c r="G15" s="155"/>
      <c r="H15" s="155"/>
      <c r="I15" s="155"/>
      <c r="J15" s="155"/>
      <c r="K15" s="155"/>
      <c r="L15" s="155"/>
      <c r="M15" s="155"/>
    </row>
    <row r="18" spans="1:14">
      <c r="A18" s="145" t="s">
        <v>44</v>
      </c>
      <c r="B18" s="146"/>
      <c r="C18" s="12"/>
      <c r="D18" s="147"/>
      <c r="E18" s="148"/>
      <c r="F18" s="148"/>
      <c r="G18" s="148"/>
      <c r="H18" s="148"/>
      <c r="I18" s="148"/>
      <c r="J18" s="148"/>
      <c r="K18" s="148"/>
      <c r="L18" s="148"/>
      <c r="M18" s="148"/>
    </row>
    <row r="19" spans="1:14" ht="114.75">
      <c r="A19" s="149" t="s">
        <v>45</v>
      </c>
      <c r="B19" s="149" t="s">
        <v>46</v>
      </c>
      <c r="C19" s="21" t="s">
        <v>47</v>
      </c>
      <c r="D19" s="21" t="s">
        <v>48</v>
      </c>
      <c r="E19" s="156">
        <v>20622.349999999999</v>
      </c>
      <c r="F19" s="156">
        <v>0</v>
      </c>
      <c r="G19" s="156">
        <f>E19-F19</f>
        <v>20622.349999999999</v>
      </c>
      <c r="H19" s="156">
        <v>20622.349999999999</v>
      </c>
      <c r="I19" s="156">
        <v>0</v>
      </c>
      <c r="J19" s="156">
        <v>20622.349999999999</v>
      </c>
      <c r="K19" s="156">
        <f>E19</f>
        <v>20622.349999999999</v>
      </c>
      <c r="L19" s="156">
        <f>F19+I19</f>
        <v>0</v>
      </c>
      <c r="M19" s="156">
        <f>K19-L19</f>
        <v>20622.349999999999</v>
      </c>
      <c r="N19" s="19"/>
    </row>
    <row r="20" spans="1:14" ht="63.75">
      <c r="A20" s="149" t="s">
        <v>51</v>
      </c>
      <c r="B20" s="136"/>
      <c r="C20" s="21" t="s">
        <v>52</v>
      </c>
      <c r="D20" s="21" t="s">
        <v>23</v>
      </c>
      <c r="E20" s="150" t="s">
        <v>16</v>
      </c>
      <c r="F20" s="156"/>
      <c r="G20" s="150" t="s">
        <v>16</v>
      </c>
      <c r="H20" s="150" t="s">
        <v>16</v>
      </c>
      <c r="I20" s="156"/>
      <c r="J20" s="150" t="s">
        <v>16</v>
      </c>
      <c r="K20" s="150" t="s">
        <v>16</v>
      </c>
      <c r="L20" s="156"/>
      <c r="M20" s="150" t="s">
        <v>16</v>
      </c>
      <c r="N20" s="1"/>
    </row>
    <row r="21" spans="1:14" ht="25.5">
      <c r="A21" s="149" t="s">
        <v>53</v>
      </c>
      <c r="B21" s="136"/>
      <c r="C21" s="21" t="s">
        <v>54</v>
      </c>
      <c r="D21" s="21" t="s">
        <v>23</v>
      </c>
      <c r="E21" s="150" t="s">
        <v>16</v>
      </c>
      <c r="F21" s="156"/>
      <c r="G21" s="150" t="s">
        <v>16</v>
      </c>
      <c r="H21" s="150" t="s">
        <v>16</v>
      </c>
      <c r="I21" s="156"/>
      <c r="J21" s="150" t="s">
        <v>16</v>
      </c>
      <c r="K21" s="150" t="s">
        <v>16</v>
      </c>
      <c r="L21" s="156"/>
      <c r="M21" s="150" t="s">
        <v>16</v>
      </c>
      <c r="N21" s="1"/>
    </row>
    <row r="33" spans="1:14" s="5" customFormat="1">
      <c r="A33" s="140"/>
      <c r="B33" s="141"/>
      <c r="C33" s="3"/>
      <c r="D33" s="142"/>
      <c r="E33" s="157"/>
      <c r="F33" s="143"/>
      <c r="G33" s="143"/>
      <c r="H33" s="143"/>
      <c r="I33" s="143"/>
      <c r="J33" s="143"/>
      <c r="K33" s="143"/>
      <c r="L33" s="143"/>
      <c r="M33" s="143"/>
      <c r="N33"/>
    </row>
  </sheetData>
  <mergeCells count="13">
    <mergeCell ref="A6:M6"/>
    <mergeCell ref="A1:M1"/>
    <mergeCell ref="A2:M2"/>
    <mergeCell ref="A3:M3"/>
    <mergeCell ref="A4:M4"/>
    <mergeCell ref="A5:M5"/>
    <mergeCell ref="K8:M8"/>
    <mergeCell ref="A8:A9"/>
    <mergeCell ref="B8:B9"/>
    <mergeCell ref="C8:C9"/>
    <mergeCell ref="D8:D9"/>
    <mergeCell ref="E8:G8"/>
    <mergeCell ref="H8:J8"/>
  </mergeCells>
  <printOptions horizontalCentered="1"/>
  <pageMargins left="0.23622047244094491" right="0.51181102362204722" top="0.6692913385826772" bottom="1.0236220472440944" header="0.39370078740157483" footer="0.82677165354330717"/>
  <pageSetup scale="50" orientation="landscape" horizontalDpi="300" verticalDpi="300" r:id="rId1"/>
  <headerFooter alignWithMargins="0">
    <oddFooter>&amp;CHOJA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A 26</vt:lpstr>
      <vt:lpstr>A 27</vt:lpstr>
      <vt:lpstr>A 28</vt:lpstr>
      <vt:lpstr>A 29</vt:lpstr>
      <vt:lpstr>A 30</vt:lpstr>
      <vt:lpstr>A 31</vt:lpstr>
      <vt:lpstr>'A 26'!Títulos_a_imprimir</vt:lpstr>
      <vt:lpstr>'A 27'!Títulos_a_imprimir</vt:lpstr>
      <vt:lpstr>'A 29'!Títulos_a_imprimir</vt:lpstr>
      <vt:lpstr>'A 30'!Títulos_a_imprimir</vt:lpstr>
      <vt:lpstr>'A 31'!Títulos_a_imprimir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Mmex</dc:creator>
  <cp:lastModifiedBy>Mmex</cp:lastModifiedBy>
  <cp:lastPrinted>2013-09-04T17:07:21Z</cp:lastPrinted>
  <dcterms:created xsi:type="dcterms:W3CDTF">2013-08-30T17:26:45Z</dcterms:created>
  <dcterms:modified xsi:type="dcterms:W3CDTF">2013-09-04T19:15:47Z</dcterms:modified>
</cp:coreProperties>
</file>